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logisticsbureau-my.sharepoint.com/personal/robyrne_logisticsbureau_com/Documents/Rob Personal/"/>
    </mc:Choice>
  </mc:AlternateContent>
  <xr:revisionPtr revIDLastSave="68" documentId="8_{8CC93354-704E-472D-9802-95EDDDCC7FFF}" xr6:coauthVersionLast="46" xr6:coauthVersionMax="46" xr10:uidLastSave="{55CF1B0C-45A1-4A01-BE3D-4DE386B53DC0}"/>
  <bookViews>
    <workbookView xWindow="-120" yWindow="-120" windowWidth="29040" windowHeight="15840" xr2:uid="{00000000-000D-0000-FFFF-FFFF00000000}"/>
  </bookViews>
  <sheets>
    <sheet name="Weight Chart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9" i="8" l="1"/>
  <c r="B10" i="8" s="1"/>
  <c r="B11" i="8" s="1"/>
  <c r="B12" i="8" s="1"/>
  <c r="B13" i="8" s="1"/>
  <c r="B14" i="8" s="1"/>
  <c r="B15" i="8" s="1"/>
  <c r="B16" i="8" s="1"/>
  <c r="B17" i="8" s="1"/>
  <c r="B18" i="8" s="1"/>
  <c r="B19" i="8" s="1"/>
  <c r="B20" i="8" s="1"/>
  <c r="B21" i="8" s="1"/>
  <c r="B22" i="8" s="1"/>
  <c r="B23" i="8" s="1"/>
  <c r="B24" i="8" s="1"/>
  <c r="B25" i="8" s="1"/>
  <c r="B26" i="8" s="1"/>
  <c r="B27" i="8" s="1"/>
  <c r="B28" i="8" s="1"/>
  <c r="B29" i="8" s="1"/>
  <c r="B30" i="8" s="1"/>
  <c r="B31" i="8" s="1"/>
  <c r="B32" i="8" s="1"/>
  <c r="B33" i="8" s="1"/>
  <c r="B34" i="8" s="1"/>
  <c r="B35" i="8" s="1"/>
  <c r="B36" i="8" s="1"/>
  <c r="B37" i="8" s="1"/>
  <c r="B38" i="8" s="1"/>
  <c r="B39" i="8" s="1"/>
  <c r="B40" i="8" s="1"/>
  <c r="B41" i="8" s="1"/>
  <c r="B42" i="8" s="1"/>
  <c r="B43" i="8" s="1"/>
  <c r="B44" i="8" s="1"/>
  <c r="B45" i="8" s="1"/>
  <c r="B46" i="8" s="1"/>
  <c r="B47" i="8" s="1"/>
  <c r="B48" i="8" s="1"/>
  <c r="B49" i="8" s="1"/>
  <c r="B50" i="8" s="1"/>
  <c r="B51" i="8" s="1"/>
  <c r="B52" i="8" s="1"/>
  <c r="B53" i="8" s="1"/>
  <c r="B54" i="8" s="1"/>
  <c r="B55" i="8" s="1"/>
  <c r="B56" i="8" s="1"/>
  <c r="B57" i="8" s="1"/>
  <c r="B58" i="8" s="1"/>
  <c r="B59" i="8" s="1"/>
  <c r="B60" i="8" s="1"/>
  <c r="B61" i="8" s="1"/>
  <c r="B62" i="8" s="1"/>
  <c r="B63" i="8" s="1"/>
  <c r="B64" i="8" s="1"/>
  <c r="B65" i="8" s="1"/>
  <c r="B66" i="8" s="1"/>
  <c r="B67" i="8" s="1"/>
  <c r="B68" i="8" s="1"/>
  <c r="B69" i="8" s="1"/>
  <c r="B70" i="8" s="1"/>
  <c r="B71" i="8" s="1"/>
  <c r="B72" i="8" s="1"/>
  <c r="B73" i="8" s="1"/>
  <c r="B74" i="8" s="1"/>
  <c r="B75" i="8" s="1"/>
  <c r="B76" i="8" s="1"/>
  <c r="B77" i="8" s="1"/>
  <c r="B78" i="8" s="1"/>
  <c r="B79" i="8" s="1"/>
  <c r="B80" i="8" s="1"/>
  <c r="B81" i="8" s="1"/>
  <c r="B82" i="8" s="1"/>
  <c r="B83" i="8" s="1"/>
  <c r="B84" i="8" s="1"/>
  <c r="B85" i="8" s="1"/>
  <c r="B86" i="8" s="1"/>
  <c r="B87" i="8" s="1"/>
  <c r="B88" i="8" s="1"/>
  <c r="B89" i="8" s="1"/>
  <c r="B90" i="8" s="1"/>
  <c r="B91" i="8" s="1"/>
  <c r="B92" i="8" s="1"/>
  <c r="B93" i="8" s="1"/>
  <c r="B94" i="8" s="1"/>
  <c r="B95" i="8" s="1"/>
  <c r="B96" i="8" s="1"/>
  <c r="B97" i="8" s="1"/>
  <c r="B98" i="8" s="1"/>
  <c r="B99" i="8" s="1"/>
  <c r="B100" i="8" s="1"/>
  <c r="B101" i="8" s="1"/>
  <c r="B102" i="8" s="1"/>
  <c r="B103" i="8" s="1"/>
  <c r="B104" i="8" s="1"/>
  <c r="B105" i="8" s="1"/>
  <c r="B106" i="8" s="1"/>
  <c r="B107" i="8" s="1"/>
  <c r="B108" i="8" s="1"/>
  <c r="B109" i="8" s="1"/>
  <c r="B110" i="8" s="1"/>
  <c r="B111" i="8" s="1"/>
  <c r="B112" i="8" s="1"/>
  <c r="B113" i="8" s="1"/>
  <c r="B114" i="8" s="1"/>
  <c r="B115" i="8" s="1"/>
  <c r="B116" i="8" s="1"/>
  <c r="B117" i="8" s="1"/>
  <c r="B118" i="8" s="1"/>
  <c r="B119" i="8" s="1"/>
  <c r="B120" i="8" s="1"/>
  <c r="B121" i="8" s="1"/>
  <c r="B122" i="8" s="1"/>
  <c r="B123" i="8" s="1"/>
  <c r="B124" i="8" s="1"/>
  <c r="B125" i="8" s="1"/>
  <c r="B126" i="8" s="1"/>
  <c r="B127" i="8" s="1"/>
  <c r="B128" i="8" s="1"/>
  <c r="B129" i="8" s="1"/>
  <c r="B130" i="8" s="1"/>
  <c r="B131" i="8" s="1"/>
  <c r="B132" i="8" s="1"/>
  <c r="B133" i="8" s="1"/>
  <c r="B134" i="8" s="1"/>
  <c r="B135" i="8" s="1"/>
  <c r="B136" i="8" s="1"/>
  <c r="B137" i="8" s="1"/>
  <c r="B138" i="8" s="1"/>
  <c r="B139" i="8" s="1"/>
  <c r="B140" i="8" s="1"/>
  <c r="B141" i="8" s="1"/>
  <c r="B142" i="8" s="1"/>
  <c r="B143" i="8" s="1"/>
  <c r="B144" i="8" s="1"/>
  <c r="B145" i="8" s="1"/>
  <c r="B146" i="8" s="1"/>
  <c r="B147" i="8" s="1"/>
  <c r="B148" i="8" s="1"/>
  <c r="B149" i="8" s="1"/>
  <c r="B150" i="8" s="1"/>
  <c r="B151" i="8" s="1"/>
  <c r="B152" i="8" s="1"/>
  <c r="B153" i="8" s="1"/>
  <c r="B154" i="8" s="1"/>
  <c r="B155" i="8" s="1"/>
  <c r="B156" i="8" s="1"/>
  <c r="B157" i="8" s="1"/>
  <c r="B158" i="8" s="1"/>
  <c r="B159" i="8" s="1"/>
  <c r="B160" i="8" s="1"/>
  <c r="B161" i="8" s="1"/>
  <c r="B162" i="8" s="1"/>
  <c r="B163" i="8" s="1"/>
  <c r="B164" i="8" s="1"/>
  <c r="B165" i="8" s="1"/>
  <c r="B166" i="8" s="1"/>
  <c r="B167" i="8" s="1"/>
  <c r="B168" i="8" s="1"/>
  <c r="B169" i="8" s="1"/>
  <c r="B170" i="8" s="1"/>
  <c r="B171" i="8" s="1"/>
  <c r="B172" i="8" s="1"/>
  <c r="B173" i="8" s="1"/>
  <c r="B174" i="8" s="1"/>
  <c r="B175" i="8" s="1"/>
  <c r="B176" i="8" s="1"/>
  <c r="B177" i="8" s="1"/>
  <c r="B178" i="8" s="1"/>
  <c r="B179" i="8" s="1"/>
  <c r="B180" i="8" s="1"/>
  <c r="B181" i="8" s="1"/>
  <c r="B182" i="8" s="1"/>
  <c r="B183" i="8" s="1"/>
  <c r="B184" i="8" s="1"/>
  <c r="B185" i="8" s="1"/>
  <c r="B186" i="8" s="1"/>
  <c r="B187" i="8" s="1"/>
  <c r="B188" i="8" s="1"/>
  <c r="B189" i="8" s="1"/>
  <c r="B190" i="8" s="1"/>
  <c r="B191" i="8" s="1"/>
  <c r="B192" i="8" s="1"/>
  <c r="B193" i="8" s="1"/>
  <c r="B194" i="8" s="1"/>
  <c r="B195" i="8" s="1"/>
  <c r="B196" i="8" s="1"/>
  <c r="B197" i="8" s="1"/>
  <c r="B198" i="8" s="1"/>
  <c r="B199" i="8" s="1"/>
  <c r="B200" i="8" s="1"/>
  <c r="B201" i="8" s="1"/>
  <c r="B202" i="8" s="1"/>
  <c r="B203" i="8" s="1"/>
  <c r="B204" i="8" s="1"/>
  <c r="B205" i="8" s="1"/>
  <c r="B206" i="8" s="1"/>
  <c r="B207" i="8" s="1"/>
  <c r="B208" i="8" s="1"/>
  <c r="B209" i="8" s="1"/>
  <c r="B210" i="8" s="1"/>
  <c r="B211" i="8" s="1"/>
  <c r="B212" i="8" s="1"/>
  <c r="B213" i="8" s="1"/>
  <c r="B214" i="8" s="1"/>
  <c r="B215" i="8" s="1"/>
  <c r="B216" i="8" s="1"/>
  <c r="B217" i="8" s="1"/>
  <c r="B218" i="8" s="1"/>
  <c r="B219" i="8" s="1"/>
  <c r="B220" i="8" s="1"/>
  <c r="B221" i="8" s="1"/>
  <c r="B222" i="8" s="1"/>
  <c r="B223" i="8" s="1"/>
  <c r="B224" i="8" s="1"/>
  <c r="B225" i="8" s="1"/>
  <c r="B226" i="8" s="1"/>
  <c r="B227" i="8" s="1"/>
  <c r="B228" i="8" s="1"/>
  <c r="B229" i="8" s="1"/>
  <c r="B230" i="8" s="1"/>
  <c r="B231" i="8" s="1"/>
  <c r="B232" i="8" s="1"/>
  <c r="B233" i="8" s="1"/>
  <c r="B234" i="8" s="1"/>
  <c r="B235" i="8" s="1"/>
  <c r="B236" i="8" s="1"/>
  <c r="B237" i="8" s="1"/>
  <c r="B238" i="8" s="1"/>
  <c r="B239" i="8" s="1"/>
  <c r="B240" i="8" s="1"/>
  <c r="B241" i="8" s="1"/>
  <c r="B242" i="8" s="1"/>
  <c r="B243" i="8" s="1"/>
  <c r="B244" i="8" s="1"/>
  <c r="B245" i="8" s="1"/>
  <c r="B246" i="8" s="1"/>
  <c r="B247" i="8" s="1"/>
  <c r="B248" i="8" s="1"/>
  <c r="B249" i="8" s="1"/>
  <c r="B250" i="8" s="1"/>
  <c r="B251" i="8" s="1"/>
  <c r="B252" i="8" s="1"/>
  <c r="B253" i="8" s="1"/>
  <c r="B254" i="8" s="1"/>
  <c r="B255" i="8" s="1"/>
  <c r="B256" i="8" s="1"/>
  <c r="B257" i="8" s="1"/>
  <c r="B258" i="8" s="1"/>
  <c r="B259" i="8" s="1"/>
  <c r="B260" i="8" s="1"/>
  <c r="B261" i="8" s="1"/>
  <c r="B262" i="8" s="1"/>
  <c r="B263" i="8" s="1"/>
  <c r="B264" i="8" s="1"/>
  <c r="B265" i="8" s="1"/>
  <c r="B266" i="8" s="1"/>
  <c r="B267" i="8" s="1"/>
  <c r="B268" i="8" s="1"/>
  <c r="B269" i="8" s="1"/>
  <c r="B270" i="8" s="1"/>
  <c r="B271" i="8" s="1"/>
  <c r="B272" i="8" s="1"/>
  <c r="B273" i="8" s="1"/>
  <c r="B274" i="8" s="1"/>
  <c r="B275" i="8" s="1"/>
  <c r="B276" i="8" s="1"/>
  <c r="B277" i="8" s="1"/>
  <c r="B278" i="8" s="1"/>
  <c r="B279" i="8" s="1"/>
  <c r="B280" i="8" s="1"/>
  <c r="B281" i="8" s="1"/>
  <c r="B282" i="8" s="1"/>
  <c r="B283" i="8" s="1"/>
  <c r="B284" i="8" s="1"/>
  <c r="B285" i="8" s="1"/>
  <c r="B286" i="8" s="1"/>
  <c r="B287" i="8" s="1"/>
  <c r="B288" i="8" s="1"/>
  <c r="B289" i="8" s="1"/>
  <c r="B290" i="8" s="1"/>
  <c r="B291" i="8" s="1"/>
  <c r="B292" i="8" s="1"/>
  <c r="B293" i="8" s="1"/>
  <c r="B294" i="8" s="1"/>
  <c r="B295" i="8" s="1"/>
  <c r="B296" i="8" s="1"/>
  <c r="B297" i="8" s="1"/>
  <c r="B298" i="8" s="1"/>
  <c r="B299" i="8" s="1"/>
  <c r="B300" i="8" s="1"/>
  <c r="B301" i="8" s="1"/>
  <c r="B302" i="8" s="1"/>
  <c r="B303" i="8" s="1"/>
  <c r="B304" i="8" s="1"/>
  <c r="B305" i="8" s="1"/>
  <c r="B306" i="8" s="1"/>
  <c r="B307" i="8" s="1"/>
  <c r="B308" i="8" s="1"/>
  <c r="B309" i="8" s="1"/>
  <c r="B310" i="8" s="1"/>
  <c r="B311" i="8" s="1"/>
  <c r="B312" i="8" s="1"/>
  <c r="B313" i="8" s="1"/>
  <c r="B314" i="8" s="1"/>
  <c r="B315" i="8" s="1"/>
  <c r="B316" i="8" s="1"/>
  <c r="B317" i="8" s="1"/>
  <c r="B318" i="8" s="1"/>
  <c r="B319" i="8" s="1"/>
  <c r="B320" i="8" s="1"/>
  <c r="B321" i="8" s="1"/>
  <c r="B322" i="8" s="1"/>
  <c r="B323" i="8" s="1"/>
  <c r="B324" i="8" s="1"/>
  <c r="B325" i="8" s="1"/>
  <c r="B326" i="8" s="1"/>
  <c r="B327" i="8" s="1"/>
  <c r="B328" i="8" s="1"/>
  <c r="B329" i="8" s="1"/>
  <c r="B330" i="8" s="1"/>
  <c r="B331" i="8" s="1"/>
  <c r="B332" i="8" s="1"/>
  <c r="B333" i="8" s="1"/>
  <c r="B334" i="8" s="1"/>
  <c r="B335" i="8" s="1"/>
  <c r="B336" i="8" s="1"/>
  <c r="B337" i="8" s="1"/>
  <c r="B338" i="8" s="1"/>
  <c r="B339" i="8" s="1"/>
  <c r="B340" i="8" s="1"/>
  <c r="B341" i="8" s="1"/>
  <c r="B342" i="8" s="1"/>
  <c r="B343" i="8" s="1"/>
  <c r="B344" i="8" s="1"/>
  <c r="B345" i="8" s="1"/>
  <c r="B346" i="8" s="1"/>
  <c r="B347" i="8" s="1"/>
  <c r="B348" i="8" s="1"/>
  <c r="B349" i="8" s="1"/>
  <c r="B350" i="8" s="1"/>
  <c r="B351" i="8" s="1"/>
  <c r="B352" i="8" s="1"/>
  <c r="B353" i="8" s="1"/>
  <c r="B354" i="8" s="1"/>
  <c r="B355" i="8" s="1"/>
  <c r="B356" i="8" s="1"/>
  <c r="B357" i="8" s="1"/>
  <c r="B358" i="8" s="1"/>
  <c r="B359" i="8" s="1"/>
  <c r="B360" i="8" s="1"/>
  <c r="B361" i="8" s="1"/>
  <c r="B362" i="8" s="1"/>
  <c r="B363" i="8" s="1"/>
  <c r="B364" i="8" s="1"/>
  <c r="B365" i="8" s="1"/>
  <c r="B366" i="8" s="1"/>
  <c r="B367" i="8" s="1"/>
  <c r="B368" i="8" s="1"/>
  <c r="B369" i="8" s="1"/>
  <c r="B370" i="8" s="1"/>
  <c r="B371" i="8" s="1"/>
  <c r="B372" i="8" s="1"/>
  <c r="B373" i="8" s="1"/>
  <c r="B374" i="8" s="1"/>
  <c r="B375" i="8" s="1"/>
  <c r="B376" i="8" s="1"/>
  <c r="B377" i="8" s="1"/>
  <c r="B378" i="8" s="1"/>
  <c r="B379" i="8" s="1"/>
  <c r="B380" i="8" s="1"/>
  <c r="B381" i="8" s="1"/>
  <c r="B382" i="8" s="1"/>
  <c r="B383" i="8" s="1"/>
  <c r="B384" i="8" s="1"/>
  <c r="B385" i="8" s="1"/>
  <c r="B386" i="8" s="1"/>
  <c r="B387" i="8" s="1"/>
  <c r="B388" i="8" s="1"/>
  <c r="B389" i="8" s="1"/>
  <c r="B390" i="8" s="1"/>
  <c r="B391" i="8" s="1"/>
  <c r="B392" i="8" s="1"/>
  <c r="B393" i="8" s="1"/>
  <c r="B394" i="8" s="1"/>
  <c r="B395" i="8" s="1"/>
  <c r="B396" i="8" s="1"/>
  <c r="B397" i="8" s="1"/>
  <c r="B398" i="8" s="1"/>
  <c r="B399" i="8" s="1"/>
  <c r="B400" i="8" s="1"/>
  <c r="B401" i="8" s="1"/>
  <c r="B402" i="8" s="1"/>
  <c r="B403" i="8" s="1"/>
  <c r="B404" i="8" s="1"/>
  <c r="B405" i="8" s="1"/>
  <c r="B406" i="8" s="1"/>
  <c r="B407" i="8" s="1"/>
  <c r="B408" i="8" s="1"/>
  <c r="B409" i="8" s="1"/>
  <c r="B410" i="8" s="1"/>
  <c r="B411" i="8" s="1"/>
  <c r="B412" i="8" s="1"/>
  <c r="B413" i="8" s="1"/>
  <c r="B414" i="8" s="1"/>
  <c r="B415" i="8" s="1"/>
  <c r="B416" i="8" s="1"/>
  <c r="B417" i="8" s="1"/>
  <c r="B418" i="8" s="1"/>
  <c r="B419" i="8" s="1"/>
  <c r="B420" i="8" s="1"/>
  <c r="B421" i="8" s="1"/>
  <c r="B422" i="8" s="1"/>
  <c r="B423" i="8" s="1"/>
  <c r="B424" i="8" s="1"/>
  <c r="B425" i="8" s="1"/>
  <c r="R123" i="8" l="1"/>
  <c r="J34" i="8"/>
  <c r="J21" i="8" l="1"/>
  <c r="J22" i="8"/>
  <c r="J23" i="8"/>
  <c r="J24" i="8"/>
  <c r="J25" i="8"/>
  <c r="J26" i="8"/>
  <c r="J27" i="8"/>
  <c r="J28" i="8"/>
  <c r="J29" i="8"/>
  <c r="J30" i="8"/>
  <c r="J31" i="8"/>
  <c r="J32" i="8"/>
  <c r="J33" i="8"/>
  <c r="J35" i="8"/>
  <c r="J36" i="8"/>
  <c r="J37" i="8"/>
  <c r="J38" i="8"/>
  <c r="J39" i="8"/>
  <c r="J40" i="8"/>
  <c r="J41" i="8"/>
  <c r="J42" i="8"/>
  <c r="J43" i="8"/>
  <c r="J44" i="8"/>
  <c r="J45" i="8"/>
  <c r="J46" i="8"/>
  <c r="J47" i="8"/>
  <c r="J48" i="8"/>
  <c r="J49" i="8"/>
  <c r="J50" i="8"/>
  <c r="J51" i="8"/>
  <c r="J52" i="8"/>
  <c r="J53" i="8"/>
  <c r="J54" i="8"/>
  <c r="J55" i="8"/>
  <c r="J56" i="8"/>
  <c r="J57" i="8"/>
  <c r="J58" i="8"/>
  <c r="J59" i="8"/>
  <c r="J60" i="8"/>
  <c r="J61" i="8"/>
  <c r="J62" i="8"/>
  <c r="J63" i="8"/>
  <c r="J64" i="8"/>
  <c r="J65" i="8"/>
  <c r="J66" i="8"/>
  <c r="J67" i="8"/>
  <c r="J68" i="8"/>
  <c r="J69" i="8"/>
  <c r="J70" i="8"/>
  <c r="J71" i="8"/>
  <c r="J72" i="8"/>
  <c r="J73" i="8"/>
  <c r="J74" i="8"/>
  <c r="J75" i="8"/>
  <c r="J76" i="8"/>
  <c r="J77" i="8"/>
  <c r="J78" i="8"/>
  <c r="J79" i="8"/>
  <c r="J80" i="8"/>
  <c r="J81" i="8"/>
  <c r="J82" i="8"/>
  <c r="J83" i="8"/>
  <c r="J84" i="8"/>
  <c r="J85" i="8"/>
  <c r="J86" i="8"/>
  <c r="J87" i="8"/>
  <c r="J88" i="8"/>
  <c r="J89" i="8"/>
  <c r="J90" i="8"/>
  <c r="J91" i="8"/>
  <c r="J92" i="8"/>
  <c r="J93" i="8"/>
  <c r="J94" i="8"/>
  <c r="J95" i="8"/>
  <c r="J96" i="8"/>
  <c r="J97" i="8"/>
  <c r="J98" i="8"/>
  <c r="J99" i="8"/>
  <c r="J100" i="8"/>
  <c r="J101" i="8"/>
  <c r="J102" i="8"/>
  <c r="J103" i="8"/>
  <c r="J11" i="8"/>
  <c r="J12" i="8"/>
  <c r="J13" i="8"/>
  <c r="J14" i="8"/>
  <c r="J15" i="8"/>
  <c r="J16" i="8"/>
  <c r="J17" i="8"/>
  <c r="J18" i="8"/>
  <c r="J19" i="8"/>
  <c r="J20" i="8"/>
  <c r="J10" i="8"/>
  <c r="J9" i="8"/>
  <c r="J104" i="8" l="1"/>
  <c r="K14" i="8"/>
  <c r="K15" i="8"/>
  <c r="K16" i="8"/>
  <c r="K17" i="8"/>
  <c r="K18" i="8"/>
  <c r="K19" i="8"/>
  <c r="K20" i="8"/>
  <c r="K21" i="8"/>
  <c r="K22" i="8"/>
  <c r="K23" i="8"/>
  <c r="K24" i="8"/>
  <c r="K25" i="8"/>
  <c r="K26" i="8"/>
  <c r="K27" i="8"/>
  <c r="K28" i="8"/>
  <c r="K29" i="8"/>
  <c r="K30" i="8"/>
  <c r="K31" i="8"/>
  <c r="K32" i="8"/>
  <c r="K33" i="8"/>
  <c r="K34" i="8"/>
  <c r="K35" i="8"/>
  <c r="K36" i="8"/>
  <c r="K37" i="8"/>
  <c r="K38" i="8"/>
  <c r="K39" i="8"/>
  <c r="K40" i="8"/>
  <c r="K41" i="8"/>
  <c r="K42" i="8"/>
  <c r="K43" i="8"/>
  <c r="K44" i="8"/>
  <c r="K45" i="8"/>
  <c r="K46" i="8"/>
  <c r="K47" i="8"/>
  <c r="K48" i="8"/>
  <c r="K49" i="8"/>
  <c r="K50" i="8"/>
  <c r="K51" i="8"/>
  <c r="K52" i="8"/>
  <c r="K53" i="8"/>
  <c r="K54" i="8"/>
  <c r="K55" i="8"/>
  <c r="K56" i="8"/>
  <c r="K57" i="8"/>
  <c r="K58" i="8"/>
  <c r="K59" i="8"/>
  <c r="K60" i="8"/>
  <c r="K61" i="8"/>
  <c r="K62" i="8"/>
  <c r="K63" i="8"/>
  <c r="K64" i="8"/>
  <c r="K65" i="8"/>
  <c r="K66" i="8"/>
  <c r="K67" i="8"/>
  <c r="K68" i="8"/>
  <c r="K69" i="8"/>
  <c r="K70" i="8"/>
  <c r="K71" i="8"/>
  <c r="K72" i="8"/>
  <c r="K73" i="8"/>
  <c r="K74" i="8"/>
  <c r="K75" i="8"/>
  <c r="K76" i="8"/>
  <c r="K77" i="8"/>
  <c r="K78" i="8"/>
  <c r="K79" i="8"/>
  <c r="K80" i="8"/>
  <c r="K81" i="8"/>
  <c r="K82" i="8"/>
  <c r="K83" i="8"/>
  <c r="K84" i="8"/>
  <c r="K85" i="8"/>
  <c r="K86" i="8"/>
  <c r="K87" i="8"/>
  <c r="K88" i="8"/>
  <c r="K89" i="8"/>
  <c r="K90" i="8"/>
  <c r="K91" i="8"/>
  <c r="K92" i="8"/>
  <c r="K93" i="8"/>
  <c r="K94" i="8"/>
  <c r="K95" i="8"/>
  <c r="K96" i="8"/>
  <c r="K97" i="8"/>
  <c r="K98" i="8"/>
  <c r="K99" i="8"/>
  <c r="K100" i="8"/>
  <c r="K101" i="8"/>
  <c r="K102" i="8"/>
  <c r="K103" i="8"/>
  <c r="K104" i="8"/>
  <c r="K105" i="8"/>
  <c r="K9" i="8"/>
  <c r="K10" i="8"/>
  <c r="K11" i="8"/>
  <c r="K12" i="8"/>
  <c r="K13" i="8"/>
  <c r="M104" i="8" l="1"/>
  <c r="M103" i="8"/>
  <c r="M19" i="8"/>
  <c r="M93" i="8"/>
  <c r="M83" i="8"/>
  <c r="M75" i="8"/>
  <c r="M67" i="8"/>
  <c r="M59" i="8"/>
  <c r="M51" i="8"/>
  <c r="M43" i="8"/>
  <c r="M35" i="8"/>
  <c r="M27" i="8"/>
  <c r="M105" i="8"/>
  <c r="J105" i="8"/>
  <c r="M18" i="8"/>
  <c r="M82" i="8"/>
  <c r="M74" i="8"/>
  <c r="M66" i="8"/>
  <c r="M58" i="8"/>
  <c r="M50" i="8"/>
  <c r="M42" i="8"/>
  <c r="M34" i="8"/>
  <c r="M26" i="8"/>
  <c r="M17" i="8"/>
  <c r="M16" i="8"/>
  <c r="M99" i="8"/>
  <c r="M91" i="8"/>
  <c r="M81" i="8"/>
  <c r="M73" i="8"/>
  <c r="M65" i="8"/>
  <c r="M57" i="8"/>
  <c r="M49" i="8"/>
  <c r="M41" i="8"/>
  <c r="M33" i="8"/>
  <c r="M25" i="8"/>
  <c r="M15" i="8"/>
  <c r="M98" i="8"/>
  <c r="M80" i="8"/>
  <c r="M72" i="8"/>
  <c r="M64" i="8"/>
  <c r="M56" i="8"/>
  <c r="M48" i="8"/>
  <c r="M40" i="8"/>
  <c r="M32" i="8"/>
  <c r="M24" i="8"/>
  <c r="M79" i="8"/>
  <c r="M71" i="8"/>
  <c r="M63" i="8"/>
  <c r="M55" i="8"/>
  <c r="M47" i="8"/>
  <c r="M39" i="8"/>
  <c r="M31" i="8"/>
  <c r="M23" i="8"/>
  <c r="M96" i="8"/>
  <c r="M86" i="8"/>
  <c r="M78" i="8"/>
  <c r="M70" i="8"/>
  <c r="L62" i="8"/>
  <c r="M62" i="8"/>
  <c r="M54" i="8"/>
  <c r="M46" i="8"/>
  <c r="M38" i="8"/>
  <c r="M30" i="8"/>
  <c r="M22" i="8"/>
  <c r="M85" i="8"/>
  <c r="M77" i="8"/>
  <c r="M69" i="8"/>
  <c r="M61" i="8"/>
  <c r="M53" i="8"/>
  <c r="M45" i="8"/>
  <c r="M37" i="8"/>
  <c r="M29" i="8"/>
  <c r="M21" i="8"/>
  <c r="M102" i="8"/>
  <c r="M94" i="8"/>
  <c r="M84" i="8"/>
  <c r="M76" i="8"/>
  <c r="M68" i="8"/>
  <c r="M60" i="8"/>
  <c r="M52" i="8"/>
  <c r="M44" i="8"/>
  <c r="M36" i="8"/>
  <c r="M28" i="8"/>
  <c r="M20" i="8"/>
  <c r="M101" i="8"/>
  <c r="M100" i="8"/>
  <c r="L104" i="8"/>
  <c r="L105" i="8"/>
  <c r="L103" i="8"/>
  <c r="M97" i="8"/>
  <c r="L102" i="8"/>
  <c r="L101" i="8"/>
  <c r="M95" i="8"/>
  <c r="L98" i="8"/>
  <c r="M92" i="8"/>
  <c r="M88" i="8"/>
  <c r="M87" i="8"/>
  <c r="M89" i="8"/>
  <c r="M90" i="8"/>
  <c r="L96" i="8"/>
  <c r="L95" i="8"/>
  <c r="L94" i="8"/>
  <c r="L93" i="8"/>
  <c r="L97" i="8"/>
  <c r="L90" i="8"/>
  <c r="L88" i="8"/>
  <c r="L89" i="8"/>
  <c r="L87" i="8"/>
  <c r="L86" i="8"/>
  <c r="L85" i="8"/>
  <c r="L80" i="8"/>
  <c r="L78" i="8"/>
  <c r="L79" i="8"/>
  <c r="L82" i="8"/>
  <c r="L81" i="8"/>
  <c r="L100" i="8"/>
  <c r="L92" i="8"/>
  <c r="L84" i="8"/>
  <c r="L99" i="8"/>
  <c r="L91" i="8"/>
  <c r="L83" i="8"/>
  <c r="L77" i="8"/>
  <c r="L76" i="8"/>
  <c r="L75" i="8"/>
  <c r="L74" i="8"/>
  <c r="L72" i="8"/>
  <c r="L73" i="8"/>
  <c r="L70" i="8"/>
  <c r="L71" i="8"/>
  <c r="L61" i="8"/>
  <c r="L60" i="8"/>
  <c r="L59" i="8"/>
  <c r="L64" i="8"/>
  <c r="L66" i="8"/>
  <c r="L67" i="8"/>
  <c r="L65" i="8"/>
  <c r="L63" i="8"/>
  <c r="L69" i="8"/>
  <c r="L68" i="8"/>
  <c r="L58" i="8"/>
  <c r="L57" i="8"/>
  <c r="L51" i="8"/>
  <c r="L53" i="8"/>
  <c r="L56" i="8"/>
  <c r="L50" i="8"/>
  <c r="L55" i="8"/>
  <c r="L54" i="8"/>
  <c r="L52" i="8"/>
  <c r="L48" i="8"/>
  <c r="L49" i="8"/>
  <c r="L47" i="8"/>
  <c r="L46" i="8"/>
  <c r="L45" i="8"/>
  <c r="L44" i="8"/>
  <c r="L43" i="8"/>
  <c r="L42" i="8"/>
  <c r="L41" i="8"/>
  <c r="L40" i="8"/>
  <c r="L39" i="8"/>
  <c r="L38" i="8"/>
  <c r="L37" i="8"/>
  <c r="L36" i="8"/>
  <c r="L35" i="8"/>
  <c r="L33" i="8"/>
  <c r="L34" i="8"/>
  <c r="L32" i="8"/>
  <c r="L31" i="8"/>
  <c r="L30" i="8"/>
  <c r="L29" i="8"/>
  <c r="L28" i="8"/>
  <c r="L27" i="8"/>
  <c r="L26" i="8"/>
  <c r="L25" i="8"/>
  <c r="L24" i="8"/>
  <c r="L23" i="8"/>
  <c r="L22" i="8"/>
  <c r="L21" i="8"/>
  <c r="L20" i="8"/>
  <c r="L17" i="8"/>
  <c r="L16" i="8"/>
  <c r="L15" i="8"/>
  <c r="L19" i="8"/>
  <c r="L18" i="8"/>
  <c r="J106" i="8" l="1"/>
  <c r="K106" i="8"/>
  <c r="M106" i="8" s="1"/>
  <c r="J107" i="8" l="1"/>
  <c r="K107" i="8"/>
  <c r="M107" i="8" s="1"/>
  <c r="L106" i="8"/>
  <c r="G8" i="8"/>
  <c r="L107" i="8" l="1"/>
  <c r="I109" i="8"/>
  <c r="J108" i="8"/>
  <c r="K108" i="8"/>
  <c r="M108" i="8" s="1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I29" i="8"/>
  <c r="I30" i="8"/>
  <c r="I31" i="8"/>
  <c r="I32" i="8"/>
  <c r="I33" i="8"/>
  <c r="I34" i="8"/>
  <c r="I35" i="8"/>
  <c r="I36" i="8"/>
  <c r="I37" i="8"/>
  <c r="I38" i="8"/>
  <c r="I39" i="8"/>
  <c r="I40" i="8"/>
  <c r="I41" i="8"/>
  <c r="I42" i="8"/>
  <c r="I43" i="8"/>
  <c r="I44" i="8"/>
  <c r="I45" i="8"/>
  <c r="I46" i="8"/>
  <c r="I47" i="8"/>
  <c r="I48" i="8"/>
  <c r="I49" i="8"/>
  <c r="I50" i="8"/>
  <c r="I51" i="8"/>
  <c r="I52" i="8"/>
  <c r="I53" i="8"/>
  <c r="I54" i="8"/>
  <c r="I55" i="8"/>
  <c r="I56" i="8"/>
  <c r="I57" i="8"/>
  <c r="I58" i="8"/>
  <c r="I59" i="8"/>
  <c r="I60" i="8"/>
  <c r="I61" i="8"/>
  <c r="I62" i="8"/>
  <c r="I63" i="8"/>
  <c r="I64" i="8"/>
  <c r="I65" i="8"/>
  <c r="I66" i="8"/>
  <c r="I67" i="8"/>
  <c r="I68" i="8"/>
  <c r="I69" i="8"/>
  <c r="I70" i="8"/>
  <c r="I71" i="8"/>
  <c r="I72" i="8"/>
  <c r="I73" i="8"/>
  <c r="I74" i="8"/>
  <c r="I75" i="8"/>
  <c r="I76" i="8"/>
  <c r="I77" i="8"/>
  <c r="I78" i="8"/>
  <c r="I79" i="8"/>
  <c r="I80" i="8"/>
  <c r="I81" i="8"/>
  <c r="I82" i="8"/>
  <c r="I83" i="8"/>
  <c r="I84" i="8"/>
  <c r="I85" i="8"/>
  <c r="I86" i="8"/>
  <c r="I87" i="8"/>
  <c r="I88" i="8"/>
  <c r="I89" i="8"/>
  <c r="I90" i="8"/>
  <c r="I91" i="8"/>
  <c r="I92" i="8"/>
  <c r="I93" i="8"/>
  <c r="I94" i="8"/>
  <c r="I95" i="8"/>
  <c r="I96" i="8"/>
  <c r="I97" i="8"/>
  <c r="I98" i="8"/>
  <c r="I99" i="8"/>
  <c r="I100" i="8"/>
  <c r="I101" i="8"/>
  <c r="I102" i="8"/>
  <c r="I103" i="8"/>
  <c r="I104" i="8"/>
  <c r="I105" i="8"/>
  <c r="I106" i="8"/>
  <c r="I107" i="8"/>
  <c r="I108" i="8"/>
  <c r="I11" i="8"/>
  <c r="I10" i="8"/>
  <c r="I9" i="8"/>
  <c r="L108" i="8" l="1"/>
  <c r="J109" i="8"/>
  <c r="K109" i="8"/>
  <c r="M109" i="8" s="1"/>
  <c r="F8" i="8"/>
  <c r="G5" i="8"/>
  <c r="G6" i="8" s="1"/>
  <c r="G9" i="8" s="1"/>
  <c r="G10" i="8" s="1"/>
  <c r="G11" i="8" s="1"/>
  <c r="G12" i="8" s="1"/>
  <c r="G13" i="8" s="1"/>
  <c r="G14" i="8" s="1"/>
  <c r="G15" i="8" s="1"/>
  <c r="G16" i="8" s="1"/>
  <c r="G17" i="8" s="1"/>
  <c r="G18" i="8" s="1"/>
  <c r="G19" i="8" s="1"/>
  <c r="G20" i="8" s="1"/>
  <c r="G21" i="8" s="1"/>
  <c r="G22" i="8" s="1"/>
  <c r="G23" i="8" s="1"/>
  <c r="G24" i="8" s="1"/>
  <c r="G25" i="8" s="1"/>
  <c r="G26" i="8" s="1"/>
  <c r="G27" i="8" s="1"/>
  <c r="G28" i="8" s="1"/>
  <c r="G29" i="8" s="1"/>
  <c r="G30" i="8" s="1"/>
  <c r="G31" i="8" s="1"/>
  <c r="G32" i="8" s="1"/>
  <c r="G33" i="8" s="1"/>
  <c r="G34" i="8" s="1"/>
  <c r="G35" i="8" s="1"/>
  <c r="G36" i="8" s="1"/>
  <c r="G37" i="8" s="1"/>
  <c r="G38" i="8" s="1"/>
  <c r="G39" i="8" s="1"/>
  <c r="G40" i="8" s="1"/>
  <c r="G41" i="8" s="1"/>
  <c r="G42" i="8" s="1"/>
  <c r="G43" i="8" s="1"/>
  <c r="G44" i="8" s="1"/>
  <c r="G45" i="8" s="1"/>
  <c r="G46" i="8" s="1"/>
  <c r="G47" i="8" s="1"/>
  <c r="G48" i="8" s="1"/>
  <c r="G49" i="8" s="1"/>
  <c r="G50" i="8" s="1"/>
  <c r="G51" i="8" s="1"/>
  <c r="G52" i="8" s="1"/>
  <c r="G53" i="8" s="1"/>
  <c r="G54" i="8" s="1"/>
  <c r="G55" i="8" s="1"/>
  <c r="G56" i="8" s="1"/>
  <c r="G57" i="8" s="1"/>
  <c r="G58" i="8" s="1"/>
  <c r="G59" i="8" s="1"/>
  <c r="G60" i="8" s="1"/>
  <c r="G61" i="8" s="1"/>
  <c r="G62" i="8" s="1"/>
  <c r="G63" i="8" s="1"/>
  <c r="G64" i="8" s="1"/>
  <c r="G65" i="8" s="1"/>
  <c r="G66" i="8" s="1"/>
  <c r="G67" i="8" s="1"/>
  <c r="G68" i="8" s="1"/>
  <c r="G69" i="8" s="1"/>
  <c r="G70" i="8" s="1"/>
  <c r="G71" i="8" s="1"/>
  <c r="G72" i="8" s="1"/>
  <c r="G73" i="8" s="1"/>
  <c r="G74" i="8" s="1"/>
  <c r="G75" i="8" s="1"/>
  <c r="G76" i="8" s="1"/>
  <c r="G77" i="8" s="1"/>
  <c r="G78" i="8" s="1"/>
  <c r="G79" i="8" s="1"/>
  <c r="G80" i="8" s="1"/>
  <c r="G81" i="8" s="1"/>
  <c r="G82" i="8" s="1"/>
  <c r="G83" i="8" s="1"/>
  <c r="G84" i="8" s="1"/>
  <c r="G85" i="8" s="1"/>
  <c r="G86" i="8" s="1"/>
  <c r="G87" i="8" s="1"/>
  <c r="G88" i="8" s="1"/>
  <c r="G89" i="8" s="1"/>
  <c r="G90" i="8" s="1"/>
  <c r="G91" i="8" s="1"/>
  <c r="G92" i="8" s="1"/>
  <c r="G93" i="8" s="1"/>
  <c r="G94" i="8" s="1"/>
  <c r="G95" i="8" s="1"/>
  <c r="G96" i="8" s="1"/>
  <c r="G97" i="8" s="1"/>
  <c r="G98" i="8" s="1"/>
  <c r="G99" i="8" s="1"/>
  <c r="G100" i="8" s="1"/>
  <c r="G101" i="8" s="1"/>
  <c r="G102" i="8" s="1"/>
  <c r="G103" i="8" s="1"/>
  <c r="G104" i="8" s="1"/>
  <c r="G105" i="8" s="1"/>
  <c r="G106" i="8" s="1"/>
  <c r="G107" i="8" s="1"/>
  <c r="G108" i="8" s="1"/>
  <c r="G109" i="8" s="1"/>
  <c r="G110" i="8" s="1"/>
  <c r="G111" i="8" s="1"/>
  <c r="G112" i="8" s="1"/>
  <c r="G113" i="8" s="1"/>
  <c r="G114" i="8" s="1"/>
  <c r="G115" i="8" s="1"/>
  <c r="G116" i="8" s="1"/>
  <c r="G117" i="8" s="1"/>
  <c r="G118" i="8" s="1"/>
  <c r="G119" i="8" s="1"/>
  <c r="G120" i="8" s="1"/>
  <c r="G121" i="8" s="1"/>
  <c r="G122" i="8" s="1"/>
  <c r="G123" i="8" s="1"/>
  <c r="G124" i="8" s="1"/>
  <c r="G125" i="8" s="1"/>
  <c r="G126" i="8" s="1"/>
  <c r="G127" i="8" s="1"/>
  <c r="G128" i="8" s="1"/>
  <c r="G129" i="8" s="1"/>
  <c r="G130" i="8" s="1"/>
  <c r="G131" i="8" s="1"/>
  <c r="G132" i="8" s="1"/>
  <c r="G133" i="8" s="1"/>
  <c r="G134" i="8" s="1"/>
  <c r="G135" i="8" s="1"/>
  <c r="G136" i="8" s="1"/>
  <c r="G137" i="8" s="1"/>
  <c r="G138" i="8" s="1"/>
  <c r="G139" i="8" s="1"/>
  <c r="G140" i="8" s="1"/>
  <c r="G141" i="8" s="1"/>
  <c r="G142" i="8" s="1"/>
  <c r="G143" i="8" s="1"/>
  <c r="G144" i="8" s="1"/>
  <c r="G145" i="8" s="1"/>
  <c r="G146" i="8" s="1"/>
  <c r="G147" i="8" s="1"/>
  <c r="G148" i="8" s="1"/>
  <c r="G149" i="8" s="1"/>
  <c r="G150" i="8" s="1"/>
  <c r="G151" i="8" s="1"/>
  <c r="G152" i="8" s="1"/>
  <c r="G153" i="8" s="1"/>
  <c r="G154" i="8" s="1"/>
  <c r="G155" i="8" s="1"/>
  <c r="G156" i="8" s="1"/>
  <c r="G157" i="8" s="1"/>
  <c r="G158" i="8" s="1"/>
  <c r="G159" i="8" s="1"/>
  <c r="G160" i="8" s="1"/>
  <c r="G161" i="8" s="1"/>
  <c r="G162" i="8" s="1"/>
  <c r="G163" i="8" s="1"/>
  <c r="G164" i="8" s="1"/>
  <c r="G165" i="8" s="1"/>
  <c r="G166" i="8" s="1"/>
  <c r="G167" i="8" s="1"/>
  <c r="G168" i="8" s="1"/>
  <c r="G169" i="8" s="1"/>
  <c r="G170" i="8" s="1"/>
  <c r="G171" i="8" s="1"/>
  <c r="G172" i="8" s="1"/>
  <c r="G173" i="8" s="1"/>
  <c r="G174" i="8" s="1"/>
  <c r="G175" i="8" s="1"/>
  <c r="G176" i="8" s="1"/>
  <c r="G177" i="8" s="1"/>
  <c r="G178" i="8" s="1"/>
  <c r="G179" i="8" s="1"/>
  <c r="G180" i="8" s="1"/>
  <c r="G181" i="8" s="1"/>
  <c r="G182" i="8" s="1"/>
  <c r="G183" i="8" s="1"/>
  <c r="G184" i="8" s="1"/>
  <c r="G185" i="8" s="1"/>
  <c r="G186" i="8" s="1"/>
  <c r="G187" i="8" s="1"/>
  <c r="G188" i="8" s="1"/>
  <c r="G189" i="8" s="1"/>
  <c r="G190" i="8" s="1"/>
  <c r="G191" i="8" s="1"/>
  <c r="G192" i="8" s="1"/>
  <c r="G193" i="8" s="1"/>
  <c r="G194" i="8" s="1"/>
  <c r="G195" i="8" s="1"/>
  <c r="G196" i="8" s="1"/>
  <c r="G197" i="8" s="1"/>
  <c r="G198" i="8" s="1"/>
  <c r="G199" i="8" s="1"/>
  <c r="G200" i="8" s="1"/>
  <c r="G201" i="8" s="1"/>
  <c r="G202" i="8" s="1"/>
  <c r="G203" i="8" s="1"/>
  <c r="G204" i="8" s="1"/>
  <c r="G205" i="8" s="1"/>
  <c r="G206" i="8" s="1"/>
  <c r="G207" i="8" s="1"/>
  <c r="G208" i="8" s="1"/>
  <c r="G209" i="8" s="1"/>
  <c r="G210" i="8" s="1"/>
  <c r="G211" i="8" s="1"/>
  <c r="G212" i="8" s="1"/>
  <c r="G213" i="8" s="1"/>
  <c r="G214" i="8" s="1"/>
  <c r="G215" i="8" s="1"/>
  <c r="G216" i="8" s="1"/>
  <c r="G217" i="8" s="1"/>
  <c r="G218" i="8" s="1"/>
  <c r="G219" i="8" s="1"/>
  <c r="G220" i="8" s="1"/>
  <c r="G221" i="8" s="1"/>
  <c r="G222" i="8" s="1"/>
  <c r="G223" i="8" s="1"/>
  <c r="G224" i="8" s="1"/>
  <c r="G225" i="8" s="1"/>
  <c r="G226" i="8" s="1"/>
  <c r="G227" i="8" s="1"/>
  <c r="G228" i="8" s="1"/>
  <c r="G229" i="8" s="1"/>
  <c r="G230" i="8" s="1"/>
  <c r="G231" i="8" s="1"/>
  <c r="G232" i="8" s="1"/>
  <c r="G233" i="8" s="1"/>
  <c r="G234" i="8" s="1"/>
  <c r="G235" i="8" s="1"/>
  <c r="G236" i="8" s="1"/>
  <c r="G237" i="8" s="1"/>
  <c r="G238" i="8" s="1"/>
  <c r="G239" i="8" s="1"/>
  <c r="G240" i="8" s="1"/>
  <c r="G241" i="8" s="1"/>
  <c r="G242" i="8" s="1"/>
  <c r="G243" i="8" s="1"/>
  <c r="G244" i="8" s="1"/>
  <c r="G245" i="8" s="1"/>
  <c r="G246" i="8" s="1"/>
  <c r="G247" i="8" s="1"/>
  <c r="G248" i="8" s="1"/>
  <c r="G249" i="8" s="1"/>
  <c r="G250" i="8" s="1"/>
  <c r="G251" i="8" s="1"/>
  <c r="G252" i="8" s="1"/>
  <c r="G253" i="8" s="1"/>
  <c r="G254" i="8" s="1"/>
  <c r="G255" i="8" s="1"/>
  <c r="G256" i="8" s="1"/>
  <c r="G257" i="8" s="1"/>
  <c r="G258" i="8" s="1"/>
  <c r="G259" i="8" s="1"/>
  <c r="G260" i="8" s="1"/>
  <c r="G261" i="8" s="1"/>
  <c r="G262" i="8" s="1"/>
  <c r="G263" i="8" s="1"/>
  <c r="G264" i="8" s="1"/>
  <c r="G265" i="8" s="1"/>
  <c r="G266" i="8" s="1"/>
  <c r="G267" i="8" s="1"/>
  <c r="G268" i="8" s="1"/>
  <c r="G269" i="8" s="1"/>
  <c r="G270" i="8" s="1"/>
  <c r="G271" i="8" s="1"/>
  <c r="G272" i="8" s="1"/>
  <c r="G273" i="8" s="1"/>
  <c r="G274" i="8" s="1"/>
  <c r="G275" i="8" s="1"/>
  <c r="G276" i="8" s="1"/>
  <c r="G277" i="8" s="1"/>
  <c r="G278" i="8" s="1"/>
  <c r="G279" i="8" s="1"/>
  <c r="G280" i="8" s="1"/>
  <c r="G281" i="8" s="1"/>
  <c r="G282" i="8" s="1"/>
  <c r="G283" i="8" s="1"/>
  <c r="G284" i="8" s="1"/>
  <c r="G285" i="8" s="1"/>
  <c r="G286" i="8" s="1"/>
  <c r="G287" i="8" s="1"/>
  <c r="G288" i="8" s="1"/>
  <c r="G289" i="8" s="1"/>
  <c r="G290" i="8" s="1"/>
  <c r="G291" i="8" s="1"/>
  <c r="G292" i="8" s="1"/>
  <c r="G293" i="8" s="1"/>
  <c r="G294" i="8" s="1"/>
  <c r="G295" i="8" s="1"/>
  <c r="G296" i="8" s="1"/>
  <c r="G297" i="8" s="1"/>
  <c r="G298" i="8" s="1"/>
  <c r="G299" i="8" s="1"/>
  <c r="G300" i="8" s="1"/>
  <c r="G301" i="8" s="1"/>
  <c r="G302" i="8" s="1"/>
  <c r="G303" i="8" s="1"/>
  <c r="G304" i="8" s="1"/>
  <c r="G305" i="8" s="1"/>
  <c r="G306" i="8" s="1"/>
  <c r="G307" i="8" s="1"/>
  <c r="G308" i="8" s="1"/>
  <c r="G309" i="8" s="1"/>
  <c r="G310" i="8" s="1"/>
  <c r="G311" i="8" s="1"/>
  <c r="G312" i="8" s="1"/>
  <c r="G313" i="8" s="1"/>
  <c r="G314" i="8" s="1"/>
  <c r="G315" i="8" s="1"/>
  <c r="G316" i="8" s="1"/>
  <c r="G317" i="8" s="1"/>
  <c r="G318" i="8" s="1"/>
  <c r="G319" i="8" s="1"/>
  <c r="G320" i="8" s="1"/>
  <c r="G321" i="8" s="1"/>
  <c r="G322" i="8" s="1"/>
  <c r="G323" i="8" s="1"/>
  <c r="G324" i="8" s="1"/>
  <c r="G325" i="8" s="1"/>
  <c r="G326" i="8" s="1"/>
  <c r="G327" i="8" s="1"/>
  <c r="G328" i="8" s="1"/>
  <c r="G329" i="8" s="1"/>
  <c r="G330" i="8" s="1"/>
  <c r="G331" i="8" s="1"/>
  <c r="G332" i="8" s="1"/>
  <c r="G333" i="8" s="1"/>
  <c r="G334" i="8" s="1"/>
  <c r="G335" i="8" s="1"/>
  <c r="G336" i="8" s="1"/>
  <c r="G337" i="8" s="1"/>
  <c r="G338" i="8" s="1"/>
  <c r="G339" i="8" s="1"/>
  <c r="G340" i="8" s="1"/>
  <c r="G341" i="8" s="1"/>
  <c r="G342" i="8" s="1"/>
  <c r="G343" i="8" s="1"/>
  <c r="G344" i="8" s="1"/>
  <c r="G345" i="8" s="1"/>
  <c r="G346" i="8" s="1"/>
  <c r="G347" i="8" s="1"/>
  <c r="G348" i="8" s="1"/>
  <c r="G349" i="8" s="1"/>
  <c r="G350" i="8" s="1"/>
  <c r="G351" i="8" s="1"/>
  <c r="G352" i="8" s="1"/>
  <c r="G353" i="8" s="1"/>
  <c r="G354" i="8" s="1"/>
  <c r="G355" i="8" s="1"/>
  <c r="G356" i="8" s="1"/>
  <c r="G357" i="8" s="1"/>
  <c r="G358" i="8" s="1"/>
  <c r="G359" i="8" s="1"/>
  <c r="G360" i="8" s="1"/>
  <c r="G361" i="8" s="1"/>
  <c r="G362" i="8" s="1"/>
  <c r="G363" i="8" s="1"/>
  <c r="G364" i="8" s="1"/>
  <c r="G365" i="8" s="1"/>
  <c r="G366" i="8" s="1"/>
  <c r="G367" i="8" s="1"/>
  <c r="G368" i="8" s="1"/>
  <c r="G369" i="8" s="1"/>
  <c r="G370" i="8" s="1"/>
  <c r="G371" i="8" s="1"/>
  <c r="G372" i="8" s="1"/>
  <c r="G373" i="8" s="1"/>
  <c r="G374" i="8" s="1"/>
  <c r="G375" i="8" s="1"/>
  <c r="G376" i="8" s="1"/>
  <c r="G377" i="8" s="1"/>
  <c r="G378" i="8" s="1"/>
  <c r="G379" i="8" s="1"/>
  <c r="G380" i="8" s="1"/>
  <c r="G381" i="8" s="1"/>
  <c r="G382" i="8" s="1"/>
  <c r="G383" i="8" s="1"/>
  <c r="G384" i="8" s="1"/>
  <c r="G385" i="8" s="1"/>
  <c r="G386" i="8" s="1"/>
  <c r="G387" i="8" s="1"/>
  <c r="G388" i="8" s="1"/>
  <c r="G389" i="8" s="1"/>
  <c r="G390" i="8" s="1"/>
  <c r="G391" i="8" s="1"/>
  <c r="G392" i="8" s="1"/>
  <c r="G393" i="8" s="1"/>
  <c r="G394" i="8" s="1"/>
  <c r="G395" i="8" s="1"/>
  <c r="G396" i="8" s="1"/>
  <c r="G397" i="8" s="1"/>
  <c r="G398" i="8" s="1"/>
  <c r="G399" i="8" s="1"/>
  <c r="G400" i="8" s="1"/>
  <c r="G401" i="8" s="1"/>
  <c r="G402" i="8" s="1"/>
  <c r="G403" i="8" s="1"/>
  <c r="G404" i="8" s="1"/>
  <c r="G405" i="8" s="1"/>
  <c r="G406" i="8" s="1"/>
  <c r="G407" i="8" s="1"/>
  <c r="G408" i="8" s="1"/>
  <c r="G409" i="8" s="1"/>
  <c r="G410" i="8" s="1"/>
  <c r="G411" i="8" s="1"/>
  <c r="G412" i="8" s="1"/>
  <c r="G413" i="8" s="1"/>
  <c r="G414" i="8" s="1"/>
  <c r="G415" i="8" s="1"/>
  <c r="G416" i="8" s="1"/>
  <c r="G417" i="8" s="1"/>
  <c r="G418" i="8" s="1"/>
  <c r="G419" i="8" s="1"/>
  <c r="G420" i="8" s="1"/>
  <c r="G421" i="8" s="1"/>
  <c r="G422" i="8" s="1"/>
  <c r="G423" i="8" s="1"/>
  <c r="G424" i="8" s="1"/>
  <c r="G425" i="8" s="1"/>
  <c r="F5" i="8"/>
  <c r="F6" i="8" s="1"/>
  <c r="E5" i="8"/>
  <c r="E6" i="8" s="1"/>
  <c r="D5" i="8"/>
  <c r="D6" i="8" s="1"/>
  <c r="C5" i="8"/>
  <c r="C6" i="8" s="1"/>
  <c r="J110" i="8" l="1"/>
  <c r="K110" i="8"/>
  <c r="I110" i="8"/>
  <c r="L109" i="8"/>
  <c r="F9" i="8"/>
  <c r="F10" i="8" s="1"/>
  <c r="F11" i="8" s="1"/>
  <c r="F12" i="8" s="1"/>
  <c r="F13" i="8" s="1"/>
  <c r="F14" i="8" s="1"/>
  <c r="F15" i="8" s="1"/>
  <c r="F16" i="8" s="1"/>
  <c r="F17" i="8" s="1"/>
  <c r="F18" i="8" s="1"/>
  <c r="F19" i="8" s="1"/>
  <c r="F20" i="8" s="1"/>
  <c r="F21" i="8" s="1"/>
  <c r="F22" i="8" s="1"/>
  <c r="F23" i="8" s="1"/>
  <c r="F24" i="8" s="1"/>
  <c r="F25" i="8" s="1"/>
  <c r="F26" i="8" s="1"/>
  <c r="F27" i="8" s="1"/>
  <c r="F28" i="8" s="1"/>
  <c r="F29" i="8" s="1"/>
  <c r="F30" i="8" s="1"/>
  <c r="F31" i="8" s="1"/>
  <c r="F32" i="8" s="1"/>
  <c r="F33" i="8" s="1"/>
  <c r="F34" i="8" s="1"/>
  <c r="F35" i="8" s="1"/>
  <c r="F36" i="8" s="1"/>
  <c r="F37" i="8" s="1"/>
  <c r="F38" i="8" s="1"/>
  <c r="F39" i="8" s="1"/>
  <c r="F40" i="8" s="1"/>
  <c r="F41" i="8" s="1"/>
  <c r="F42" i="8" s="1"/>
  <c r="F43" i="8" s="1"/>
  <c r="F44" i="8" s="1"/>
  <c r="F45" i="8" s="1"/>
  <c r="F46" i="8" s="1"/>
  <c r="F47" i="8" s="1"/>
  <c r="F48" i="8" s="1"/>
  <c r="F49" i="8" s="1"/>
  <c r="F50" i="8" s="1"/>
  <c r="F51" i="8" s="1"/>
  <c r="F52" i="8" s="1"/>
  <c r="F53" i="8" s="1"/>
  <c r="F54" i="8" s="1"/>
  <c r="F55" i="8" s="1"/>
  <c r="F56" i="8" s="1"/>
  <c r="F57" i="8" s="1"/>
  <c r="F58" i="8" s="1"/>
  <c r="F59" i="8" s="1"/>
  <c r="F60" i="8" s="1"/>
  <c r="F61" i="8" s="1"/>
  <c r="F62" i="8" s="1"/>
  <c r="F63" i="8" s="1"/>
  <c r="F64" i="8" s="1"/>
  <c r="F65" i="8" s="1"/>
  <c r="F66" i="8" s="1"/>
  <c r="F67" i="8" s="1"/>
  <c r="F68" i="8" s="1"/>
  <c r="F69" i="8" s="1"/>
  <c r="F70" i="8" s="1"/>
  <c r="F71" i="8" s="1"/>
  <c r="F72" i="8" s="1"/>
  <c r="F73" i="8" s="1"/>
  <c r="F74" i="8" s="1"/>
  <c r="F75" i="8" s="1"/>
  <c r="F76" i="8" s="1"/>
  <c r="F77" i="8" s="1"/>
  <c r="F78" i="8" s="1"/>
  <c r="F79" i="8" s="1"/>
  <c r="F80" i="8" s="1"/>
  <c r="F81" i="8" s="1"/>
  <c r="F82" i="8" s="1"/>
  <c r="F83" i="8" s="1"/>
  <c r="F84" i="8" s="1"/>
  <c r="F85" i="8" s="1"/>
  <c r="F86" i="8" s="1"/>
  <c r="F87" i="8" s="1"/>
  <c r="F88" i="8" s="1"/>
  <c r="F89" i="8" s="1"/>
  <c r="F90" i="8" s="1"/>
  <c r="F91" i="8" s="1"/>
  <c r="F92" i="8" s="1"/>
  <c r="F93" i="8" s="1"/>
  <c r="F94" i="8" s="1"/>
  <c r="F95" i="8" s="1"/>
  <c r="F96" i="8" s="1"/>
  <c r="F97" i="8" s="1"/>
  <c r="F98" i="8" s="1"/>
  <c r="F99" i="8" s="1"/>
  <c r="F100" i="8" s="1"/>
  <c r="F101" i="8" s="1"/>
  <c r="F102" i="8" s="1"/>
  <c r="F103" i="8" s="1"/>
  <c r="F104" i="8" s="1"/>
  <c r="F105" i="8" s="1"/>
  <c r="F106" i="8" s="1"/>
  <c r="F107" i="8" s="1"/>
  <c r="F108" i="8" s="1"/>
  <c r="F109" i="8" s="1"/>
  <c r="F110" i="8" s="1"/>
  <c r="F111" i="8" s="1"/>
  <c r="F112" i="8" s="1"/>
  <c r="F113" i="8" s="1"/>
  <c r="F114" i="8" s="1"/>
  <c r="F115" i="8" s="1"/>
  <c r="F116" i="8" s="1"/>
  <c r="F117" i="8" s="1"/>
  <c r="F118" i="8" s="1"/>
  <c r="F119" i="8" s="1"/>
  <c r="F120" i="8" s="1"/>
  <c r="F121" i="8" s="1"/>
  <c r="F122" i="8" s="1"/>
  <c r="F123" i="8" s="1"/>
  <c r="F124" i="8" s="1"/>
  <c r="F125" i="8" s="1"/>
  <c r="F126" i="8" s="1"/>
  <c r="F127" i="8" s="1"/>
  <c r="F128" i="8" s="1"/>
  <c r="F129" i="8" s="1"/>
  <c r="F130" i="8" s="1"/>
  <c r="F131" i="8" s="1"/>
  <c r="F132" i="8" s="1"/>
  <c r="F133" i="8" s="1"/>
  <c r="F134" i="8" s="1"/>
  <c r="F135" i="8" s="1"/>
  <c r="F136" i="8" s="1"/>
  <c r="F137" i="8" s="1"/>
  <c r="F138" i="8" s="1"/>
  <c r="F139" i="8" s="1"/>
  <c r="F140" i="8" s="1"/>
  <c r="F141" i="8" s="1"/>
  <c r="F142" i="8" s="1"/>
  <c r="F143" i="8" s="1"/>
  <c r="F144" i="8" s="1"/>
  <c r="F145" i="8" s="1"/>
  <c r="F146" i="8" s="1"/>
  <c r="F147" i="8" s="1"/>
  <c r="F148" i="8" s="1"/>
  <c r="F149" i="8" s="1"/>
  <c r="F150" i="8" s="1"/>
  <c r="F151" i="8" s="1"/>
  <c r="F152" i="8" s="1"/>
  <c r="F153" i="8" s="1"/>
  <c r="F154" i="8" s="1"/>
  <c r="F155" i="8" s="1"/>
  <c r="F156" i="8" s="1"/>
  <c r="F157" i="8" s="1"/>
  <c r="F158" i="8" s="1"/>
  <c r="F159" i="8" s="1"/>
  <c r="F160" i="8" s="1"/>
  <c r="F161" i="8" s="1"/>
  <c r="F162" i="8" s="1"/>
  <c r="F163" i="8" s="1"/>
  <c r="F164" i="8" s="1"/>
  <c r="F165" i="8" s="1"/>
  <c r="F166" i="8" s="1"/>
  <c r="F167" i="8" s="1"/>
  <c r="F168" i="8" s="1"/>
  <c r="F169" i="8" s="1"/>
  <c r="F170" i="8" s="1"/>
  <c r="F171" i="8" s="1"/>
  <c r="F172" i="8" s="1"/>
  <c r="F173" i="8" s="1"/>
  <c r="F174" i="8" s="1"/>
  <c r="F175" i="8" s="1"/>
  <c r="F176" i="8" s="1"/>
  <c r="F177" i="8" s="1"/>
  <c r="F178" i="8" s="1"/>
  <c r="F179" i="8" s="1"/>
  <c r="F180" i="8" s="1"/>
  <c r="F181" i="8" s="1"/>
  <c r="F182" i="8" s="1"/>
  <c r="F183" i="8" s="1"/>
  <c r="F184" i="8" s="1"/>
  <c r="F185" i="8" s="1"/>
  <c r="F186" i="8" s="1"/>
  <c r="F187" i="8" s="1"/>
  <c r="F188" i="8" s="1"/>
  <c r="F189" i="8" s="1"/>
  <c r="F190" i="8" s="1"/>
  <c r="F191" i="8" s="1"/>
  <c r="F192" i="8" s="1"/>
  <c r="F193" i="8" s="1"/>
  <c r="F194" i="8" s="1"/>
  <c r="F195" i="8" s="1"/>
  <c r="F196" i="8" s="1"/>
  <c r="F197" i="8" s="1"/>
  <c r="F198" i="8" s="1"/>
  <c r="F199" i="8" s="1"/>
  <c r="F200" i="8" s="1"/>
  <c r="F201" i="8" s="1"/>
  <c r="F202" i="8" s="1"/>
  <c r="F203" i="8" s="1"/>
  <c r="F204" i="8" s="1"/>
  <c r="F205" i="8" s="1"/>
  <c r="F206" i="8" s="1"/>
  <c r="F207" i="8" s="1"/>
  <c r="F208" i="8" s="1"/>
  <c r="F209" i="8" s="1"/>
  <c r="F210" i="8" s="1"/>
  <c r="F211" i="8" s="1"/>
  <c r="F212" i="8" s="1"/>
  <c r="F213" i="8" s="1"/>
  <c r="F214" i="8" s="1"/>
  <c r="F215" i="8" s="1"/>
  <c r="F216" i="8" s="1"/>
  <c r="F217" i="8" s="1"/>
  <c r="F218" i="8" s="1"/>
  <c r="F219" i="8" s="1"/>
  <c r="F220" i="8" s="1"/>
  <c r="F221" i="8" s="1"/>
  <c r="F222" i="8" s="1"/>
  <c r="F223" i="8" s="1"/>
  <c r="F224" i="8" s="1"/>
  <c r="F225" i="8" s="1"/>
  <c r="F226" i="8" s="1"/>
  <c r="F227" i="8" s="1"/>
  <c r="F228" i="8" s="1"/>
  <c r="F229" i="8" s="1"/>
  <c r="F230" i="8" s="1"/>
  <c r="F231" i="8" s="1"/>
  <c r="F232" i="8" s="1"/>
  <c r="F233" i="8" s="1"/>
  <c r="F234" i="8" s="1"/>
  <c r="F235" i="8" s="1"/>
  <c r="F236" i="8" s="1"/>
  <c r="F237" i="8" s="1"/>
  <c r="F238" i="8" s="1"/>
  <c r="F239" i="8" s="1"/>
  <c r="F240" i="8" s="1"/>
  <c r="F241" i="8" s="1"/>
  <c r="F242" i="8" s="1"/>
  <c r="F243" i="8" s="1"/>
  <c r="F244" i="8" s="1"/>
  <c r="F245" i="8" s="1"/>
  <c r="F246" i="8" s="1"/>
  <c r="F247" i="8" s="1"/>
  <c r="F248" i="8" s="1"/>
  <c r="F249" i="8" s="1"/>
  <c r="F250" i="8" s="1"/>
  <c r="F251" i="8" s="1"/>
  <c r="F252" i="8" s="1"/>
  <c r="F253" i="8" s="1"/>
  <c r="F254" i="8" s="1"/>
  <c r="F255" i="8" s="1"/>
  <c r="F256" i="8" s="1"/>
  <c r="F257" i="8" s="1"/>
  <c r="F258" i="8" s="1"/>
  <c r="F259" i="8" s="1"/>
  <c r="F260" i="8" s="1"/>
  <c r="F261" i="8" s="1"/>
  <c r="F262" i="8" s="1"/>
  <c r="F263" i="8" s="1"/>
  <c r="F264" i="8" s="1"/>
  <c r="F265" i="8" s="1"/>
  <c r="F266" i="8" s="1"/>
  <c r="F267" i="8" s="1"/>
  <c r="F268" i="8" s="1"/>
  <c r="F269" i="8" s="1"/>
  <c r="F270" i="8" s="1"/>
  <c r="F271" i="8" s="1"/>
  <c r="F272" i="8" s="1"/>
  <c r="F273" i="8" s="1"/>
  <c r="F274" i="8" s="1"/>
  <c r="F275" i="8" s="1"/>
  <c r="F276" i="8" s="1"/>
  <c r="F277" i="8" s="1"/>
  <c r="F278" i="8" s="1"/>
  <c r="F279" i="8" s="1"/>
  <c r="F280" i="8" s="1"/>
  <c r="F281" i="8" s="1"/>
  <c r="F282" i="8" s="1"/>
  <c r="F283" i="8" s="1"/>
  <c r="F284" i="8" s="1"/>
  <c r="F285" i="8" s="1"/>
  <c r="F286" i="8" s="1"/>
  <c r="F287" i="8" s="1"/>
  <c r="F288" i="8" s="1"/>
  <c r="F289" i="8" s="1"/>
  <c r="F290" i="8" s="1"/>
  <c r="F291" i="8" s="1"/>
  <c r="F292" i="8" s="1"/>
  <c r="F293" i="8" s="1"/>
  <c r="F294" i="8" s="1"/>
  <c r="F295" i="8" s="1"/>
  <c r="F296" i="8" s="1"/>
  <c r="F297" i="8" s="1"/>
  <c r="F298" i="8" s="1"/>
  <c r="F299" i="8" s="1"/>
  <c r="F300" i="8" s="1"/>
  <c r="F301" i="8" s="1"/>
  <c r="F302" i="8" s="1"/>
  <c r="F303" i="8" s="1"/>
  <c r="F304" i="8" s="1"/>
  <c r="F305" i="8" s="1"/>
  <c r="F306" i="8" s="1"/>
  <c r="F307" i="8" s="1"/>
  <c r="F308" i="8" s="1"/>
  <c r="F309" i="8" s="1"/>
  <c r="F310" i="8" s="1"/>
  <c r="F311" i="8" s="1"/>
  <c r="F312" i="8" s="1"/>
  <c r="F313" i="8" s="1"/>
  <c r="F314" i="8" s="1"/>
  <c r="F315" i="8" s="1"/>
  <c r="F316" i="8" s="1"/>
  <c r="F317" i="8" s="1"/>
  <c r="F318" i="8" s="1"/>
  <c r="F319" i="8" s="1"/>
  <c r="F320" i="8" s="1"/>
  <c r="F321" i="8" s="1"/>
  <c r="F322" i="8" s="1"/>
  <c r="F323" i="8" s="1"/>
  <c r="F324" i="8" s="1"/>
  <c r="F325" i="8" s="1"/>
  <c r="F326" i="8" s="1"/>
  <c r="F327" i="8" s="1"/>
  <c r="F328" i="8" s="1"/>
  <c r="F329" i="8" s="1"/>
  <c r="F330" i="8" s="1"/>
  <c r="F331" i="8" s="1"/>
  <c r="F332" i="8" s="1"/>
  <c r="F333" i="8" s="1"/>
  <c r="F334" i="8" s="1"/>
  <c r="F335" i="8" s="1"/>
  <c r="F336" i="8" s="1"/>
  <c r="F337" i="8" s="1"/>
  <c r="F338" i="8" s="1"/>
  <c r="F339" i="8" s="1"/>
  <c r="F340" i="8" s="1"/>
  <c r="F341" i="8" s="1"/>
  <c r="F342" i="8" s="1"/>
  <c r="F343" i="8" s="1"/>
  <c r="F344" i="8" s="1"/>
  <c r="F345" i="8" s="1"/>
  <c r="F346" i="8" s="1"/>
  <c r="F347" i="8" s="1"/>
  <c r="F348" i="8" s="1"/>
  <c r="F349" i="8" s="1"/>
  <c r="F350" i="8" s="1"/>
  <c r="F351" i="8" s="1"/>
  <c r="F352" i="8" s="1"/>
  <c r="F353" i="8" s="1"/>
  <c r="F354" i="8" s="1"/>
  <c r="F355" i="8" s="1"/>
  <c r="F356" i="8" s="1"/>
  <c r="F357" i="8" s="1"/>
  <c r="F358" i="8" s="1"/>
  <c r="F359" i="8" s="1"/>
  <c r="F360" i="8" s="1"/>
  <c r="F361" i="8" s="1"/>
  <c r="F362" i="8" s="1"/>
  <c r="F363" i="8" s="1"/>
  <c r="F364" i="8" s="1"/>
  <c r="F365" i="8" s="1"/>
  <c r="F366" i="8" s="1"/>
  <c r="F367" i="8" s="1"/>
  <c r="F368" i="8" s="1"/>
  <c r="F369" i="8" s="1"/>
  <c r="F370" i="8" s="1"/>
  <c r="F371" i="8" s="1"/>
  <c r="F372" i="8" s="1"/>
  <c r="F373" i="8" s="1"/>
  <c r="F374" i="8" s="1"/>
  <c r="F375" i="8" s="1"/>
  <c r="F376" i="8" s="1"/>
  <c r="F377" i="8" s="1"/>
  <c r="F378" i="8" s="1"/>
  <c r="F379" i="8" s="1"/>
  <c r="F380" i="8" s="1"/>
  <c r="F381" i="8" s="1"/>
  <c r="F382" i="8" s="1"/>
  <c r="F383" i="8" s="1"/>
  <c r="F384" i="8" s="1"/>
  <c r="F385" i="8" s="1"/>
  <c r="F386" i="8" s="1"/>
  <c r="F387" i="8" s="1"/>
  <c r="F388" i="8" s="1"/>
  <c r="F389" i="8" s="1"/>
  <c r="F390" i="8" s="1"/>
  <c r="F391" i="8" s="1"/>
  <c r="F392" i="8" s="1"/>
  <c r="F393" i="8" s="1"/>
  <c r="F394" i="8" s="1"/>
  <c r="F395" i="8" s="1"/>
  <c r="F396" i="8" s="1"/>
  <c r="F397" i="8" s="1"/>
  <c r="F398" i="8" s="1"/>
  <c r="F399" i="8" s="1"/>
  <c r="F400" i="8" s="1"/>
  <c r="F401" i="8" s="1"/>
  <c r="F402" i="8" s="1"/>
  <c r="F403" i="8" s="1"/>
  <c r="F404" i="8" s="1"/>
  <c r="F405" i="8" s="1"/>
  <c r="F406" i="8" s="1"/>
  <c r="F407" i="8" s="1"/>
  <c r="F408" i="8" s="1"/>
  <c r="F409" i="8" s="1"/>
  <c r="F410" i="8" s="1"/>
  <c r="F411" i="8" s="1"/>
  <c r="F412" i="8" s="1"/>
  <c r="F413" i="8" s="1"/>
  <c r="F414" i="8" s="1"/>
  <c r="F415" i="8" s="1"/>
  <c r="F416" i="8" s="1"/>
  <c r="F417" i="8" s="1"/>
  <c r="F418" i="8" s="1"/>
  <c r="F419" i="8" s="1"/>
  <c r="F420" i="8" s="1"/>
  <c r="F421" i="8" s="1"/>
  <c r="F422" i="8" s="1"/>
  <c r="F423" i="8" s="1"/>
  <c r="F424" i="8" s="1"/>
  <c r="F425" i="8" s="1"/>
  <c r="E8" i="8"/>
  <c r="D8" i="8" s="1"/>
  <c r="C8" i="8" s="1"/>
  <c r="C9" i="8" s="1"/>
  <c r="C10" i="8" s="1"/>
  <c r="C11" i="8" s="1"/>
  <c r="C12" i="8" s="1"/>
  <c r="C13" i="8" s="1"/>
  <c r="C14" i="8" s="1"/>
  <c r="C15" i="8" s="1"/>
  <c r="C16" i="8" s="1"/>
  <c r="C17" i="8" s="1"/>
  <c r="C18" i="8" s="1"/>
  <c r="C19" i="8" s="1"/>
  <c r="C20" i="8" s="1"/>
  <c r="C21" i="8" s="1"/>
  <c r="C22" i="8" s="1"/>
  <c r="C23" i="8" s="1"/>
  <c r="C24" i="8" s="1"/>
  <c r="C25" i="8" s="1"/>
  <c r="C26" i="8" s="1"/>
  <c r="C27" i="8" s="1"/>
  <c r="C28" i="8" s="1"/>
  <c r="C29" i="8" s="1"/>
  <c r="C30" i="8" s="1"/>
  <c r="C31" i="8" s="1"/>
  <c r="C32" i="8" s="1"/>
  <c r="C33" i="8" s="1"/>
  <c r="C34" i="8" s="1"/>
  <c r="C35" i="8" s="1"/>
  <c r="C36" i="8" s="1"/>
  <c r="C37" i="8" s="1"/>
  <c r="C38" i="8" s="1"/>
  <c r="C39" i="8" s="1"/>
  <c r="C40" i="8" s="1"/>
  <c r="C41" i="8" s="1"/>
  <c r="C42" i="8" s="1"/>
  <c r="C43" i="8" s="1"/>
  <c r="C44" i="8" s="1"/>
  <c r="C45" i="8" s="1"/>
  <c r="C46" i="8" s="1"/>
  <c r="C47" i="8" s="1"/>
  <c r="C48" i="8" s="1"/>
  <c r="C49" i="8" s="1"/>
  <c r="C50" i="8" s="1"/>
  <c r="C51" i="8" s="1"/>
  <c r="C52" i="8" s="1"/>
  <c r="C53" i="8" s="1"/>
  <c r="C54" i="8" s="1"/>
  <c r="C55" i="8" s="1"/>
  <c r="C56" i="8" s="1"/>
  <c r="C57" i="8" s="1"/>
  <c r="C58" i="8" s="1"/>
  <c r="C59" i="8" s="1"/>
  <c r="C60" i="8" s="1"/>
  <c r="C61" i="8" s="1"/>
  <c r="C62" i="8" s="1"/>
  <c r="C63" i="8" s="1"/>
  <c r="C64" i="8" s="1"/>
  <c r="C65" i="8" s="1"/>
  <c r="C66" i="8" s="1"/>
  <c r="C67" i="8" s="1"/>
  <c r="C68" i="8" s="1"/>
  <c r="C69" i="8" s="1"/>
  <c r="C70" i="8" s="1"/>
  <c r="C71" i="8" s="1"/>
  <c r="C72" i="8" s="1"/>
  <c r="C73" i="8" s="1"/>
  <c r="C74" i="8" s="1"/>
  <c r="C75" i="8" s="1"/>
  <c r="C76" i="8" s="1"/>
  <c r="C77" i="8" s="1"/>
  <c r="C78" i="8" s="1"/>
  <c r="C79" i="8" s="1"/>
  <c r="C80" i="8" s="1"/>
  <c r="C81" i="8" s="1"/>
  <c r="C82" i="8" s="1"/>
  <c r="C83" i="8" s="1"/>
  <c r="C84" i="8" s="1"/>
  <c r="C85" i="8" s="1"/>
  <c r="C86" i="8" s="1"/>
  <c r="C87" i="8" s="1"/>
  <c r="C88" i="8" s="1"/>
  <c r="C89" i="8" s="1"/>
  <c r="C90" i="8" s="1"/>
  <c r="C91" i="8" s="1"/>
  <c r="C92" i="8" s="1"/>
  <c r="C93" i="8" s="1"/>
  <c r="C94" i="8" s="1"/>
  <c r="C95" i="8" s="1"/>
  <c r="C96" i="8" s="1"/>
  <c r="C97" i="8" s="1"/>
  <c r="C98" i="8" s="1"/>
  <c r="C99" i="8" s="1"/>
  <c r="C100" i="8" s="1"/>
  <c r="C101" i="8" s="1"/>
  <c r="C102" i="8" s="1"/>
  <c r="C103" i="8" s="1"/>
  <c r="C104" i="8" s="1"/>
  <c r="C105" i="8" s="1"/>
  <c r="C106" i="8" s="1"/>
  <c r="C107" i="8" s="1"/>
  <c r="C108" i="8" s="1"/>
  <c r="C109" i="8" s="1"/>
  <c r="C110" i="8" s="1"/>
  <c r="C111" i="8" s="1"/>
  <c r="C112" i="8" s="1"/>
  <c r="C113" i="8" s="1"/>
  <c r="C114" i="8" s="1"/>
  <c r="C115" i="8" s="1"/>
  <c r="C116" i="8" s="1"/>
  <c r="C117" i="8" s="1"/>
  <c r="C118" i="8" s="1"/>
  <c r="C119" i="8" s="1"/>
  <c r="C120" i="8" s="1"/>
  <c r="C121" i="8" s="1"/>
  <c r="C122" i="8" s="1"/>
  <c r="C123" i="8" s="1"/>
  <c r="C124" i="8" s="1"/>
  <c r="C125" i="8" s="1"/>
  <c r="C126" i="8" s="1"/>
  <c r="C127" i="8" s="1"/>
  <c r="C128" i="8" s="1"/>
  <c r="C129" i="8" s="1"/>
  <c r="C130" i="8" s="1"/>
  <c r="C131" i="8" s="1"/>
  <c r="C132" i="8" s="1"/>
  <c r="C133" i="8" s="1"/>
  <c r="C134" i="8" s="1"/>
  <c r="C135" i="8" s="1"/>
  <c r="C136" i="8" s="1"/>
  <c r="C137" i="8" s="1"/>
  <c r="C138" i="8" s="1"/>
  <c r="C139" i="8" s="1"/>
  <c r="C140" i="8" s="1"/>
  <c r="C141" i="8" s="1"/>
  <c r="C142" i="8" s="1"/>
  <c r="C143" i="8" s="1"/>
  <c r="C144" i="8" s="1"/>
  <c r="C145" i="8" s="1"/>
  <c r="C146" i="8" s="1"/>
  <c r="C147" i="8" s="1"/>
  <c r="C148" i="8" s="1"/>
  <c r="C149" i="8" s="1"/>
  <c r="C150" i="8" s="1"/>
  <c r="C151" i="8" s="1"/>
  <c r="C152" i="8" s="1"/>
  <c r="C153" i="8" s="1"/>
  <c r="C154" i="8" s="1"/>
  <c r="C155" i="8" s="1"/>
  <c r="C156" i="8" s="1"/>
  <c r="C157" i="8" s="1"/>
  <c r="C158" i="8" s="1"/>
  <c r="C159" i="8" s="1"/>
  <c r="C160" i="8" s="1"/>
  <c r="C161" i="8" s="1"/>
  <c r="C162" i="8" s="1"/>
  <c r="C163" i="8" s="1"/>
  <c r="C164" i="8" s="1"/>
  <c r="C165" i="8" s="1"/>
  <c r="C166" i="8" s="1"/>
  <c r="C167" i="8" s="1"/>
  <c r="C168" i="8" s="1"/>
  <c r="C169" i="8" s="1"/>
  <c r="C170" i="8" s="1"/>
  <c r="C171" i="8" s="1"/>
  <c r="C172" i="8" s="1"/>
  <c r="C173" i="8" s="1"/>
  <c r="C174" i="8" s="1"/>
  <c r="C175" i="8" s="1"/>
  <c r="C176" i="8" s="1"/>
  <c r="C177" i="8" s="1"/>
  <c r="C178" i="8" s="1"/>
  <c r="C179" i="8" s="1"/>
  <c r="C180" i="8" s="1"/>
  <c r="C181" i="8" s="1"/>
  <c r="C182" i="8" s="1"/>
  <c r="C183" i="8" s="1"/>
  <c r="C184" i="8" s="1"/>
  <c r="C185" i="8" s="1"/>
  <c r="C186" i="8" s="1"/>
  <c r="C187" i="8" s="1"/>
  <c r="C188" i="8" s="1"/>
  <c r="C189" i="8" s="1"/>
  <c r="C190" i="8" s="1"/>
  <c r="C191" i="8" s="1"/>
  <c r="C192" i="8" s="1"/>
  <c r="C193" i="8" s="1"/>
  <c r="C194" i="8" s="1"/>
  <c r="C195" i="8" s="1"/>
  <c r="C196" i="8" s="1"/>
  <c r="C197" i="8" s="1"/>
  <c r="C198" i="8" s="1"/>
  <c r="C199" i="8" s="1"/>
  <c r="C200" i="8" s="1"/>
  <c r="C201" i="8" s="1"/>
  <c r="C202" i="8" s="1"/>
  <c r="C203" i="8" s="1"/>
  <c r="C204" i="8" s="1"/>
  <c r="C205" i="8" s="1"/>
  <c r="C206" i="8" s="1"/>
  <c r="C207" i="8" s="1"/>
  <c r="C208" i="8" s="1"/>
  <c r="C209" i="8" s="1"/>
  <c r="C210" i="8" s="1"/>
  <c r="C211" i="8" s="1"/>
  <c r="C212" i="8" s="1"/>
  <c r="C213" i="8" s="1"/>
  <c r="C214" i="8" s="1"/>
  <c r="C215" i="8" s="1"/>
  <c r="C216" i="8" s="1"/>
  <c r="C217" i="8" s="1"/>
  <c r="C218" i="8" s="1"/>
  <c r="C219" i="8" s="1"/>
  <c r="C220" i="8" s="1"/>
  <c r="C221" i="8" s="1"/>
  <c r="C222" i="8" s="1"/>
  <c r="C223" i="8" s="1"/>
  <c r="C224" i="8" s="1"/>
  <c r="C225" i="8" s="1"/>
  <c r="C226" i="8" s="1"/>
  <c r="C227" i="8" s="1"/>
  <c r="C228" i="8" s="1"/>
  <c r="C229" i="8" s="1"/>
  <c r="C230" i="8" s="1"/>
  <c r="C231" i="8" s="1"/>
  <c r="C232" i="8" s="1"/>
  <c r="C233" i="8" s="1"/>
  <c r="C234" i="8" s="1"/>
  <c r="C235" i="8" s="1"/>
  <c r="C236" i="8" s="1"/>
  <c r="C237" i="8" s="1"/>
  <c r="C238" i="8" s="1"/>
  <c r="C239" i="8" s="1"/>
  <c r="C240" i="8" s="1"/>
  <c r="C241" i="8" s="1"/>
  <c r="C242" i="8" s="1"/>
  <c r="C243" i="8" s="1"/>
  <c r="C244" i="8" s="1"/>
  <c r="C245" i="8" s="1"/>
  <c r="C246" i="8" s="1"/>
  <c r="C247" i="8" s="1"/>
  <c r="C248" i="8" s="1"/>
  <c r="C249" i="8" s="1"/>
  <c r="C250" i="8" s="1"/>
  <c r="C251" i="8" s="1"/>
  <c r="C252" i="8" s="1"/>
  <c r="C253" i="8" s="1"/>
  <c r="C254" i="8" s="1"/>
  <c r="C255" i="8" s="1"/>
  <c r="C256" i="8" s="1"/>
  <c r="C257" i="8" s="1"/>
  <c r="C258" i="8" s="1"/>
  <c r="C259" i="8" s="1"/>
  <c r="C260" i="8" s="1"/>
  <c r="C261" i="8" s="1"/>
  <c r="C262" i="8" s="1"/>
  <c r="C263" i="8" s="1"/>
  <c r="C264" i="8" s="1"/>
  <c r="C265" i="8" s="1"/>
  <c r="C266" i="8" s="1"/>
  <c r="C267" i="8" s="1"/>
  <c r="C268" i="8" s="1"/>
  <c r="C269" i="8" s="1"/>
  <c r="C270" i="8" s="1"/>
  <c r="C271" i="8" s="1"/>
  <c r="C272" i="8" s="1"/>
  <c r="C273" i="8" s="1"/>
  <c r="C274" i="8" s="1"/>
  <c r="C275" i="8" s="1"/>
  <c r="C276" i="8" s="1"/>
  <c r="C277" i="8" s="1"/>
  <c r="C278" i="8" s="1"/>
  <c r="C279" i="8" s="1"/>
  <c r="C280" i="8" s="1"/>
  <c r="C281" i="8" s="1"/>
  <c r="C282" i="8" s="1"/>
  <c r="C283" i="8" s="1"/>
  <c r="C284" i="8" s="1"/>
  <c r="C285" i="8" s="1"/>
  <c r="C286" i="8" s="1"/>
  <c r="C287" i="8" s="1"/>
  <c r="C288" i="8" s="1"/>
  <c r="C289" i="8" s="1"/>
  <c r="C290" i="8" s="1"/>
  <c r="C291" i="8" s="1"/>
  <c r="C292" i="8" s="1"/>
  <c r="C293" i="8" s="1"/>
  <c r="C294" i="8" s="1"/>
  <c r="C295" i="8" s="1"/>
  <c r="C296" i="8" s="1"/>
  <c r="C297" i="8" s="1"/>
  <c r="C298" i="8" s="1"/>
  <c r="C299" i="8" s="1"/>
  <c r="C300" i="8" s="1"/>
  <c r="C301" i="8" s="1"/>
  <c r="C302" i="8" s="1"/>
  <c r="C303" i="8" s="1"/>
  <c r="C304" i="8" s="1"/>
  <c r="C305" i="8" s="1"/>
  <c r="C306" i="8" s="1"/>
  <c r="C307" i="8" s="1"/>
  <c r="C308" i="8" s="1"/>
  <c r="C309" i="8" s="1"/>
  <c r="C310" i="8" s="1"/>
  <c r="C311" i="8" s="1"/>
  <c r="C312" i="8" s="1"/>
  <c r="C313" i="8" s="1"/>
  <c r="C314" i="8" s="1"/>
  <c r="C315" i="8" s="1"/>
  <c r="C316" i="8" s="1"/>
  <c r="C317" i="8" s="1"/>
  <c r="C318" i="8" s="1"/>
  <c r="C319" i="8" s="1"/>
  <c r="C320" i="8" s="1"/>
  <c r="C321" i="8" s="1"/>
  <c r="C322" i="8" s="1"/>
  <c r="C323" i="8" s="1"/>
  <c r="C324" i="8" s="1"/>
  <c r="C325" i="8" s="1"/>
  <c r="C326" i="8" s="1"/>
  <c r="C327" i="8" s="1"/>
  <c r="C328" i="8" s="1"/>
  <c r="C329" i="8" s="1"/>
  <c r="C330" i="8" s="1"/>
  <c r="C331" i="8" s="1"/>
  <c r="C332" i="8" s="1"/>
  <c r="C333" i="8" s="1"/>
  <c r="C334" i="8" s="1"/>
  <c r="C335" i="8" s="1"/>
  <c r="C336" i="8" s="1"/>
  <c r="C337" i="8" s="1"/>
  <c r="C338" i="8" s="1"/>
  <c r="C339" i="8" s="1"/>
  <c r="C340" i="8" s="1"/>
  <c r="C341" i="8" s="1"/>
  <c r="C342" i="8" s="1"/>
  <c r="C343" i="8" s="1"/>
  <c r="C344" i="8" s="1"/>
  <c r="C345" i="8" s="1"/>
  <c r="C346" i="8" s="1"/>
  <c r="C347" i="8" s="1"/>
  <c r="C348" i="8" s="1"/>
  <c r="C349" i="8" s="1"/>
  <c r="C350" i="8" s="1"/>
  <c r="C351" i="8" s="1"/>
  <c r="C352" i="8" s="1"/>
  <c r="C353" i="8" s="1"/>
  <c r="C354" i="8" s="1"/>
  <c r="C355" i="8" s="1"/>
  <c r="C356" i="8" s="1"/>
  <c r="C357" i="8" s="1"/>
  <c r="C358" i="8" s="1"/>
  <c r="C359" i="8" s="1"/>
  <c r="C360" i="8" s="1"/>
  <c r="C361" i="8" s="1"/>
  <c r="C362" i="8" s="1"/>
  <c r="C363" i="8" s="1"/>
  <c r="C364" i="8" s="1"/>
  <c r="C365" i="8" s="1"/>
  <c r="C366" i="8" s="1"/>
  <c r="C367" i="8" s="1"/>
  <c r="C368" i="8" s="1"/>
  <c r="C369" i="8" s="1"/>
  <c r="C370" i="8" s="1"/>
  <c r="C371" i="8" s="1"/>
  <c r="C372" i="8" s="1"/>
  <c r="C373" i="8" s="1"/>
  <c r="C374" i="8" s="1"/>
  <c r="C375" i="8" s="1"/>
  <c r="C376" i="8" s="1"/>
  <c r="C377" i="8" s="1"/>
  <c r="C378" i="8" s="1"/>
  <c r="C379" i="8" s="1"/>
  <c r="C380" i="8" s="1"/>
  <c r="C381" i="8" s="1"/>
  <c r="C382" i="8" s="1"/>
  <c r="C383" i="8" s="1"/>
  <c r="C384" i="8" s="1"/>
  <c r="C385" i="8" s="1"/>
  <c r="C386" i="8" s="1"/>
  <c r="C387" i="8" s="1"/>
  <c r="C388" i="8" s="1"/>
  <c r="C389" i="8" s="1"/>
  <c r="C390" i="8" s="1"/>
  <c r="C391" i="8" s="1"/>
  <c r="C392" i="8" s="1"/>
  <c r="C393" i="8" s="1"/>
  <c r="C394" i="8" s="1"/>
  <c r="C395" i="8" s="1"/>
  <c r="C396" i="8" s="1"/>
  <c r="C397" i="8" s="1"/>
  <c r="C398" i="8" s="1"/>
  <c r="C399" i="8" s="1"/>
  <c r="C400" i="8" s="1"/>
  <c r="C401" i="8" s="1"/>
  <c r="C402" i="8" s="1"/>
  <c r="C403" i="8" s="1"/>
  <c r="C404" i="8" s="1"/>
  <c r="C405" i="8" s="1"/>
  <c r="C406" i="8" s="1"/>
  <c r="C407" i="8" s="1"/>
  <c r="C408" i="8" s="1"/>
  <c r="C409" i="8" s="1"/>
  <c r="C410" i="8" s="1"/>
  <c r="C411" i="8" s="1"/>
  <c r="C412" i="8" s="1"/>
  <c r="C413" i="8" s="1"/>
  <c r="C414" i="8" s="1"/>
  <c r="C415" i="8" s="1"/>
  <c r="C416" i="8" s="1"/>
  <c r="C417" i="8" s="1"/>
  <c r="C418" i="8" s="1"/>
  <c r="C419" i="8" s="1"/>
  <c r="C420" i="8" s="1"/>
  <c r="C421" i="8" s="1"/>
  <c r="C422" i="8" s="1"/>
  <c r="C423" i="8" s="1"/>
  <c r="C424" i="8" s="1"/>
  <c r="C425" i="8" s="1"/>
  <c r="L110" i="8" l="1"/>
  <c r="J111" i="8"/>
  <c r="K111" i="8"/>
  <c r="M111" i="8" s="1"/>
  <c r="I111" i="8"/>
  <c r="M110" i="8"/>
  <c r="E9" i="8"/>
  <c r="E10" i="8" s="1"/>
  <c r="E11" i="8" s="1"/>
  <c r="E12" i="8" s="1"/>
  <c r="E13" i="8" s="1"/>
  <c r="E14" i="8" s="1"/>
  <c r="E15" i="8" s="1"/>
  <c r="E16" i="8" s="1"/>
  <c r="E17" i="8" s="1"/>
  <c r="E18" i="8" s="1"/>
  <c r="E19" i="8" s="1"/>
  <c r="E20" i="8" s="1"/>
  <c r="E21" i="8" s="1"/>
  <c r="E22" i="8" s="1"/>
  <c r="E23" i="8" s="1"/>
  <c r="E24" i="8" s="1"/>
  <c r="E25" i="8" s="1"/>
  <c r="E26" i="8" s="1"/>
  <c r="E27" i="8" s="1"/>
  <c r="E28" i="8" s="1"/>
  <c r="E29" i="8" s="1"/>
  <c r="E30" i="8" s="1"/>
  <c r="E31" i="8" s="1"/>
  <c r="E32" i="8" s="1"/>
  <c r="E33" i="8" s="1"/>
  <c r="E34" i="8" s="1"/>
  <c r="E35" i="8" s="1"/>
  <c r="E36" i="8" s="1"/>
  <c r="E37" i="8" s="1"/>
  <c r="E38" i="8" s="1"/>
  <c r="E39" i="8" s="1"/>
  <c r="E40" i="8" s="1"/>
  <c r="E41" i="8" s="1"/>
  <c r="E42" i="8" s="1"/>
  <c r="E43" i="8" s="1"/>
  <c r="E44" i="8" s="1"/>
  <c r="E45" i="8" s="1"/>
  <c r="E46" i="8" s="1"/>
  <c r="E47" i="8" s="1"/>
  <c r="E48" i="8" s="1"/>
  <c r="E49" i="8" s="1"/>
  <c r="E50" i="8" s="1"/>
  <c r="E51" i="8" s="1"/>
  <c r="E52" i="8" s="1"/>
  <c r="E53" i="8" s="1"/>
  <c r="E54" i="8" s="1"/>
  <c r="E55" i="8" s="1"/>
  <c r="E56" i="8" s="1"/>
  <c r="E57" i="8" s="1"/>
  <c r="E58" i="8" s="1"/>
  <c r="E59" i="8" s="1"/>
  <c r="E60" i="8" s="1"/>
  <c r="E61" i="8" s="1"/>
  <c r="E62" i="8" s="1"/>
  <c r="E63" i="8" s="1"/>
  <c r="E64" i="8" s="1"/>
  <c r="E65" i="8" s="1"/>
  <c r="E66" i="8" s="1"/>
  <c r="E67" i="8" s="1"/>
  <c r="E68" i="8" s="1"/>
  <c r="E69" i="8" s="1"/>
  <c r="E70" i="8" s="1"/>
  <c r="E71" i="8" s="1"/>
  <c r="E72" i="8" s="1"/>
  <c r="E73" i="8" s="1"/>
  <c r="E74" i="8" s="1"/>
  <c r="E75" i="8" s="1"/>
  <c r="E76" i="8" s="1"/>
  <c r="E77" i="8" s="1"/>
  <c r="E78" i="8" s="1"/>
  <c r="E79" i="8" s="1"/>
  <c r="E80" i="8" s="1"/>
  <c r="E81" i="8" s="1"/>
  <c r="E82" i="8" s="1"/>
  <c r="E83" i="8" s="1"/>
  <c r="E84" i="8" s="1"/>
  <c r="E85" i="8" s="1"/>
  <c r="E86" i="8" s="1"/>
  <c r="E87" i="8" s="1"/>
  <c r="E88" i="8" s="1"/>
  <c r="E89" i="8" s="1"/>
  <c r="E90" i="8" s="1"/>
  <c r="E91" i="8" s="1"/>
  <c r="E92" i="8" s="1"/>
  <c r="E93" i="8" s="1"/>
  <c r="E94" i="8" s="1"/>
  <c r="E95" i="8" s="1"/>
  <c r="E96" i="8" s="1"/>
  <c r="E97" i="8" s="1"/>
  <c r="E98" i="8" s="1"/>
  <c r="E99" i="8" s="1"/>
  <c r="E100" i="8" s="1"/>
  <c r="E101" i="8" s="1"/>
  <c r="E102" i="8" s="1"/>
  <c r="E103" i="8" s="1"/>
  <c r="E104" i="8" s="1"/>
  <c r="E105" i="8" s="1"/>
  <c r="E106" i="8" s="1"/>
  <c r="E107" i="8" s="1"/>
  <c r="E108" i="8" s="1"/>
  <c r="E109" i="8" s="1"/>
  <c r="E110" i="8" s="1"/>
  <c r="E111" i="8" s="1"/>
  <c r="E112" i="8" s="1"/>
  <c r="E113" i="8" s="1"/>
  <c r="E114" i="8" s="1"/>
  <c r="E115" i="8" s="1"/>
  <c r="E116" i="8" s="1"/>
  <c r="E117" i="8" s="1"/>
  <c r="E118" i="8" s="1"/>
  <c r="E119" i="8" s="1"/>
  <c r="E120" i="8" s="1"/>
  <c r="E121" i="8" s="1"/>
  <c r="E122" i="8" s="1"/>
  <c r="E123" i="8" s="1"/>
  <c r="E124" i="8" s="1"/>
  <c r="E125" i="8" s="1"/>
  <c r="E126" i="8" s="1"/>
  <c r="E127" i="8" s="1"/>
  <c r="E128" i="8" s="1"/>
  <c r="E129" i="8" s="1"/>
  <c r="E130" i="8" s="1"/>
  <c r="E131" i="8" s="1"/>
  <c r="E132" i="8" s="1"/>
  <c r="E133" i="8" s="1"/>
  <c r="E134" i="8" s="1"/>
  <c r="E135" i="8" s="1"/>
  <c r="E136" i="8" s="1"/>
  <c r="E137" i="8" s="1"/>
  <c r="E138" i="8" s="1"/>
  <c r="E139" i="8" s="1"/>
  <c r="E140" i="8" s="1"/>
  <c r="E141" i="8" s="1"/>
  <c r="E142" i="8" s="1"/>
  <c r="E143" i="8" s="1"/>
  <c r="E144" i="8" s="1"/>
  <c r="E145" i="8" s="1"/>
  <c r="E146" i="8" s="1"/>
  <c r="E147" i="8" s="1"/>
  <c r="E148" i="8" s="1"/>
  <c r="E149" i="8" s="1"/>
  <c r="E150" i="8" s="1"/>
  <c r="E151" i="8" s="1"/>
  <c r="E152" i="8" s="1"/>
  <c r="E153" i="8" s="1"/>
  <c r="E154" i="8" s="1"/>
  <c r="E155" i="8" s="1"/>
  <c r="E156" i="8" s="1"/>
  <c r="E157" i="8" s="1"/>
  <c r="E158" i="8" s="1"/>
  <c r="E159" i="8" s="1"/>
  <c r="E160" i="8" s="1"/>
  <c r="E161" i="8" s="1"/>
  <c r="E162" i="8" s="1"/>
  <c r="E163" i="8" s="1"/>
  <c r="E164" i="8" s="1"/>
  <c r="E165" i="8" s="1"/>
  <c r="E166" i="8" s="1"/>
  <c r="E167" i="8" s="1"/>
  <c r="E168" i="8" s="1"/>
  <c r="E169" i="8" s="1"/>
  <c r="E170" i="8" s="1"/>
  <c r="E171" i="8" s="1"/>
  <c r="E172" i="8" s="1"/>
  <c r="E173" i="8" s="1"/>
  <c r="E174" i="8" s="1"/>
  <c r="E175" i="8" s="1"/>
  <c r="E176" i="8" s="1"/>
  <c r="E177" i="8" s="1"/>
  <c r="E178" i="8" s="1"/>
  <c r="E179" i="8" s="1"/>
  <c r="E180" i="8" s="1"/>
  <c r="E181" i="8" s="1"/>
  <c r="E182" i="8" s="1"/>
  <c r="E183" i="8" s="1"/>
  <c r="E184" i="8" s="1"/>
  <c r="E185" i="8" s="1"/>
  <c r="E186" i="8" s="1"/>
  <c r="E187" i="8" s="1"/>
  <c r="E188" i="8" s="1"/>
  <c r="E189" i="8" s="1"/>
  <c r="E190" i="8" s="1"/>
  <c r="E191" i="8" s="1"/>
  <c r="E192" i="8" s="1"/>
  <c r="E193" i="8" s="1"/>
  <c r="E194" i="8" s="1"/>
  <c r="E195" i="8" s="1"/>
  <c r="E196" i="8" s="1"/>
  <c r="E197" i="8" s="1"/>
  <c r="E198" i="8" s="1"/>
  <c r="E199" i="8" s="1"/>
  <c r="E200" i="8" s="1"/>
  <c r="E201" i="8" s="1"/>
  <c r="E202" i="8" s="1"/>
  <c r="E203" i="8" s="1"/>
  <c r="E204" i="8" s="1"/>
  <c r="E205" i="8" s="1"/>
  <c r="E206" i="8" s="1"/>
  <c r="E207" i="8" s="1"/>
  <c r="E208" i="8" s="1"/>
  <c r="E209" i="8" s="1"/>
  <c r="E210" i="8" s="1"/>
  <c r="E211" i="8" s="1"/>
  <c r="E212" i="8" s="1"/>
  <c r="E213" i="8" s="1"/>
  <c r="E214" i="8" s="1"/>
  <c r="E215" i="8" s="1"/>
  <c r="E216" i="8" s="1"/>
  <c r="E217" i="8" s="1"/>
  <c r="E218" i="8" s="1"/>
  <c r="E219" i="8" s="1"/>
  <c r="E220" i="8" s="1"/>
  <c r="E221" i="8" s="1"/>
  <c r="E222" i="8" s="1"/>
  <c r="E223" i="8" s="1"/>
  <c r="E224" i="8" s="1"/>
  <c r="E225" i="8" s="1"/>
  <c r="E226" i="8" s="1"/>
  <c r="E227" i="8" s="1"/>
  <c r="E228" i="8" s="1"/>
  <c r="E229" i="8" s="1"/>
  <c r="E230" i="8" s="1"/>
  <c r="E231" i="8" s="1"/>
  <c r="E232" i="8" s="1"/>
  <c r="E233" i="8" s="1"/>
  <c r="E234" i="8" s="1"/>
  <c r="E235" i="8" s="1"/>
  <c r="E236" i="8" s="1"/>
  <c r="E237" i="8" s="1"/>
  <c r="E238" i="8" s="1"/>
  <c r="E239" i="8" s="1"/>
  <c r="E240" i="8" s="1"/>
  <c r="E241" i="8" s="1"/>
  <c r="E242" i="8" s="1"/>
  <c r="E243" i="8" s="1"/>
  <c r="E244" i="8" s="1"/>
  <c r="E245" i="8" s="1"/>
  <c r="E246" i="8" s="1"/>
  <c r="E247" i="8" s="1"/>
  <c r="E248" i="8" s="1"/>
  <c r="E249" i="8" s="1"/>
  <c r="E250" i="8" s="1"/>
  <c r="E251" i="8" s="1"/>
  <c r="E252" i="8" s="1"/>
  <c r="E253" i="8" s="1"/>
  <c r="E254" i="8" s="1"/>
  <c r="E255" i="8" s="1"/>
  <c r="E256" i="8" s="1"/>
  <c r="E257" i="8" s="1"/>
  <c r="E258" i="8" s="1"/>
  <c r="E259" i="8" s="1"/>
  <c r="E260" i="8" s="1"/>
  <c r="E261" i="8" s="1"/>
  <c r="E262" i="8" s="1"/>
  <c r="E263" i="8" s="1"/>
  <c r="E264" i="8" s="1"/>
  <c r="E265" i="8" s="1"/>
  <c r="E266" i="8" s="1"/>
  <c r="E267" i="8" s="1"/>
  <c r="E268" i="8" s="1"/>
  <c r="E269" i="8" s="1"/>
  <c r="E270" i="8" s="1"/>
  <c r="E271" i="8" s="1"/>
  <c r="E272" i="8" s="1"/>
  <c r="E273" i="8" s="1"/>
  <c r="E274" i="8" s="1"/>
  <c r="E275" i="8" s="1"/>
  <c r="E276" i="8" s="1"/>
  <c r="E277" i="8" s="1"/>
  <c r="E278" i="8" s="1"/>
  <c r="E279" i="8" s="1"/>
  <c r="E280" i="8" s="1"/>
  <c r="E281" i="8" s="1"/>
  <c r="E282" i="8" s="1"/>
  <c r="E283" i="8" s="1"/>
  <c r="E284" i="8" s="1"/>
  <c r="E285" i="8" s="1"/>
  <c r="E286" i="8" s="1"/>
  <c r="E287" i="8" s="1"/>
  <c r="E288" i="8" s="1"/>
  <c r="E289" i="8" s="1"/>
  <c r="E290" i="8" s="1"/>
  <c r="E291" i="8" s="1"/>
  <c r="E292" i="8" s="1"/>
  <c r="E293" i="8" s="1"/>
  <c r="E294" i="8" s="1"/>
  <c r="E295" i="8" s="1"/>
  <c r="E296" i="8" s="1"/>
  <c r="E297" i="8" s="1"/>
  <c r="E298" i="8" s="1"/>
  <c r="E299" i="8" s="1"/>
  <c r="E300" i="8" s="1"/>
  <c r="E301" i="8" s="1"/>
  <c r="E302" i="8" s="1"/>
  <c r="E303" i="8" s="1"/>
  <c r="E304" i="8" s="1"/>
  <c r="E305" i="8" s="1"/>
  <c r="E306" i="8" s="1"/>
  <c r="E307" i="8" s="1"/>
  <c r="E308" i="8" s="1"/>
  <c r="E309" i="8" s="1"/>
  <c r="E310" i="8" s="1"/>
  <c r="E311" i="8" s="1"/>
  <c r="E312" i="8" s="1"/>
  <c r="E313" i="8" s="1"/>
  <c r="E314" i="8" s="1"/>
  <c r="E315" i="8" s="1"/>
  <c r="E316" i="8" s="1"/>
  <c r="E317" i="8" s="1"/>
  <c r="E318" i="8" s="1"/>
  <c r="E319" i="8" s="1"/>
  <c r="E320" i="8" s="1"/>
  <c r="E321" i="8" s="1"/>
  <c r="E322" i="8" s="1"/>
  <c r="E323" i="8" s="1"/>
  <c r="E324" i="8" s="1"/>
  <c r="E325" i="8" s="1"/>
  <c r="E326" i="8" s="1"/>
  <c r="E327" i="8" s="1"/>
  <c r="E328" i="8" s="1"/>
  <c r="E329" i="8" s="1"/>
  <c r="E330" i="8" s="1"/>
  <c r="E331" i="8" s="1"/>
  <c r="E332" i="8" s="1"/>
  <c r="E333" i="8" s="1"/>
  <c r="E334" i="8" s="1"/>
  <c r="E335" i="8" s="1"/>
  <c r="E336" i="8" s="1"/>
  <c r="E337" i="8" s="1"/>
  <c r="E338" i="8" s="1"/>
  <c r="E339" i="8" s="1"/>
  <c r="E340" i="8" s="1"/>
  <c r="E341" i="8" s="1"/>
  <c r="E342" i="8" s="1"/>
  <c r="E343" i="8" s="1"/>
  <c r="E344" i="8" s="1"/>
  <c r="E345" i="8" s="1"/>
  <c r="E346" i="8" s="1"/>
  <c r="E347" i="8" s="1"/>
  <c r="E348" i="8" s="1"/>
  <c r="E349" i="8" s="1"/>
  <c r="E350" i="8" s="1"/>
  <c r="E351" i="8" s="1"/>
  <c r="E352" i="8" s="1"/>
  <c r="E353" i="8" s="1"/>
  <c r="E354" i="8" s="1"/>
  <c r="E355" i="8" s="1"/>
  <c r="E356" i="8" s="1"/>
  <c r="E357" i="8" s="1"/>
  <c r="E358" i="8" s="1"/>
  <c r="E359" i="8" s="1"/>
  <c r="E360" i="8" s="1"/>
  <c r="E361" i="8" s="1"/>
  <c r="E362" i="8" s="1"/>
  <c r="E363" i="8" s="1"/>
  <c r="E364" i="8" s="1"/>
  <c r="E365" i="8" s="1"/>
  <c r="E366" i="8" s="1"/>
  <c r="E367" i="8" s="1"/>
  <c r="E368" i="8" s="1"/>
  <c r="E369" i="8" s="1"/>
  <c r="E370" i="8" s="1"/>
  <c r="E371" i="8" s="1"/>
  <c r="E372" i="8" s="1"/>
  <c r="E373" i="8" s="1"/>
  <c r="E374" i="8" s="1"/>
  <c r="E375" i="8" s="1"/>
  <c r="E376" i="8" s="1"/>
  <c r="E377" i="8" s="1"/>
  <c r="E378" i="8" s="1"/>
  <c r="E379" i="8" s="1"/>
  <c r="E380" i="8" s="1"/>
  <c r="E381" i="8" s="1"/>
  <c r="E382" i="8" s="1"/>
  <c r="E383" i="8" s="1"/>
  <c r="E384" i="8" s="1"/>
  <c r="E385" i="8" s="1"/>
  <c r="E386" i="8" s="1"/>
  <c r="E387" i="8" s="1"/>
  <c r="E388" i="8" s="1"/>
  <c r="E389" i="8" s="1"/>
  <c r="E390" i="8" s="1"/>
  <c r="E391" i="8" s="1"/>
  <c r="E392" i="8" s="1"/>
  <c r="E393" i="8" s="1"/>
  <c r="E394" i="8" s="1"/>
  <c r="E395" i="8" s="1"/>
  <c r="E396" i="8" s="1"/>
  <c r="E397" i="8" s="1"/>
  <c r="E398" i="8" s="1"/>
  <c r="E399" i="8" s="1"/>
  <c r="E400" i="8" s="1"/>
  <c r="E401" i="8" s="1"/>
  <c r="E402" i="8" s="1"/>
  <c r="E403" i="8" s="1"/>
  <c r="E404" i="8" s="1"/>
  <c r="E405" i="8" s="1"/>
  <c r="E406" i="8" s="1"/>
  <c r="E407" i="8" s="1"/>
  <c r="E408" i="8" s="1"/>
  <c r="E409" i="8" s="1"/>
  <c r="E410" i="8" s="1"/>
  <c r="E411" i="8" s="1"/>
  <c r="E412" i="8" s="1"/>
  <c r="E413" i="8" s="1"/>
  <c r="E414" i="8" s="1"/>
  <c r="E415" i="8" s="1"/>
  <c r="E416" i="8" s="1"/>
  <c r="E417" i="8" s="1"/>
  <c r="E418" i="8" s="1"/>
  <c r="E419" i="8" s="1"/>
  <c r="E420" i="8" s="1"/>
  <c r="E421" i="8" s="1"/>
  <c r="E422" i="8" s="1"/>
  <c r="E423" i="8" s="1"/>
  <c r="E424" i="8" s="1"/>
  <c r="E425" i="8" s="1"/>
  <c r="D9" i="8"/>
  <c r="D10" i="8" s="1"/>
  <c r="D11" i="8" s="1"/>
  <c r="D12" i="8" s="1"/>
  <c r="D13" i="8" s="1"/>
  <c r="D14" i="8" s="1"/>
  <c r="D15" i="8" s="1"/>
  <c r="D16" i="8" s="1"/>
  <c r="D17" i="8" s="1"/>
  <c r="D18" i="8" s="1"/>
  <c r="D19" i="8" s="1"/>
  <c r="D20" i="8" s="1"/>
  <c r="D21" i="8" s="1"/>
  <c r="D22" i="8" s="1"/>
  <c r="D23" i="8" s="1"/>
  <c r="D24" i="8" s="1"/>
  <c r="D25" i="8" s="1"/>
  <c r="D26" i="8" s="1"/>
  <c r="D27" i="8" s="1"/>
  <c r="D28" i="8" s="1"/>
  <c r="D29" i="8" s="1"/>
  <c r="D30" i="8" s="1"/>
  <c r="D31" i="8" s="1"/>
  <c r="D32" i="8" s="1"/>
  <c r="D33" i="8" s="1"/>
  <c r="D34" i="8" s="1"/>
  <c r="D35" i="8" s="1"/>
  <c r="D36" i="8" s="1"/>
  <c r="D37" i="8" s="1"/>
  <c r="D38" i="8" s="1"/>
  <c r="D39" i="8" s="1"/>
  <c r="D40" i="8" s="1"/>
  <c r="D41" i="8" s="1"/>
  <c r="D42" i="8" s="1"/>
  <c r="D43" i="8" s="1"/>
  <c r="D44" i="8" s="1"/>
  <c r="D45" i="8" s="1"/>
  <c r="D46" i="8" s="1"/>
  <c r="D47" i="8" s="1"/>
  <c r="D48" i="8" s="1"/>
  <c r="D49" i="8" s="1"/>
  <c r="D50" i="8" s="1"/>
  <c r="D51" i="8" s="1"/>
  <c r="D52" i="8" s="1"/>
  <c r="D53" i="8" s="1"/>
  <c r="D54" i="8" s="1"/>
  <c r="D55" i="8" s="1"/>
  <c r="D56" i="8" s="1"/>
  <c r="D57" i="8" s="1"/>
  <c r="D58" i="8" s="1"/>
  <c r="D59" i="8" s="1"/>
  <c r="D60" i="8" s="1"/>
  <c r="D61" i="8" s="1"/>
  <c r="D62" i="8" s="1"/>
  <c r="D63" i="8" s="1"/>
  <c r="D64" i="8" s="1"/>
  <c r="D65" i="8" s="1"/>
  <c r="D66" i="8" s="1"/>
  <c r="D67" i="8" s="1"/>
  <c r="D68" i="8" s="1"/>
  <c r="D69" i="8" s="1"/>
  <c r="D70" i="8" s="1"/>
  <c r="D71" i="8" s="1"/>
  <c r="D72" i="8" s="1"/>
  <c r="D73" i="8" s="1"/>
  <c r="D74" i="8" s="1"/>
  <c r="D75" i="8" s="1"/>
  <c r="D76" i="8" s="1"/>
  <c r="D77" i="8" s="1"/>
  <c r="D78" i="8" s="1"/>
  <c r="D79" i="8" s="1"/>
  <c r="D80" i="8" s="1"/>
  <c r="D81" i="8" s="1"/>
  <c r="D82" i="8" s="1"/>
  <c r="D83" i="8" s="1"/>
  <c r="D84" i="8" s="1"/>
  <c r="D85" i="8" s="1"/>
  <c r="D86" i="8" s="1"/>
  <c r="D87" i="8" s="1"/>
  <c r="D88" i="8" s="1"/>
  <c r="D89" i="8" s="1"/>
  <c r="D90" i="8" s="1"/>
  <c r="D91" i="8" s="1"/>
  <c r="D92" i="8" s="1"/>
  <c r="D93" i="8" s="1"/>
  <c r="D94" i="8" s="1"/>
  <c r="D95" i="8" s="1"/>
  <c r="D96" i="8" s="1"/>
  <c r="D97" i="8" s="1"/>
  <c r="D98" i="8" s="1"/>
  <c r="D99" i="8" s="1"/>
  <c r="D100" i="8" s="1"/>
  <c r="D101" i="8" s="1"/>
  <c r="D102" i="8" s="1"/>
  <c r="D103" i="8" s="1"/>
  <c r="D104" i="8" s="1"/>
  <c r="D105" i="8" s="1"/>
  <c r="D106" i="8" s="1"/>
  <c r="D107" i="8" s="1"/>
  <c r="D108" i="8" s="1"/>
  <c r="D109" i="8" s="1"/>
  <c r="D110" i="8" s="1"/>
  <c r="D111" i="8" s="1"/>
  <c r="D112" i="8" s="1"/>
  <c r="D113" i="8" s="1"/>
  <c r="D114" i="8" s="1"/>
  <c r="D115" i="8" s="1"/>
  <c r="D116" i="8" s="1"/>
  <c r="D117" i="8" s="1"/>
  <c r="D118" i="8" s="1"/>
  <c r="D119" i="8" s="1"/>
  <c r="D120" i="8" s="1"/>
  <c r="D121" i="8" s="1"/>
  <c r="D122" i="8" s="1"/>
  <c r="D123" i="8" s="1"/>
  <c r="D124" i="8" s="1"/>
  <c r="D125" i="8" s="1"/>
  <c r="D126" i="8" s="1"/>
  <c r="D127" i="8" s="1"/>
  <c r="D128" i="8" s="1"/>
  <c r="D129" i="8" s="1"/>
  <c r="D130" i="8" s="1"/>
  <c r="D131" i="8" s="1"/>
  <c r="D132" i="8" s="1"/>
  <c r="D133" i="8" s="1"/>
  <c r="D134" i="8" s="1"/>
  <c r="D135" i="8" s="1"/>
  <c r="D136" i="8" s="1"/>
  <c r="D137" i="8" s="1"/>
  <c r="D138" i="8" s="1"/>
  <c r="D139" i="8" s="1"/>
  <c r="D140" i="8" s="1"/>
  <c r="D141" i="8" s="1"/>
  <c r="D142" i="8" s="1"/>
  <c r="D143" i="8" s="1"/>
  <c r="D144" i="8" s="1"/>
  <c r="D145" i="8" s="1"/>
  <c r="D146" i="8" s="1"/>
  <c r="D147" i="8" s="1"/>
  <c r="D148" i="8" s="1"/>
  <c r="D149" i="8" s="1"/>
  <c r="D150" i="8" s="1"/>
  <c r="D151" i="8" s="1"/>
  <c r="D152" i="8" s="1"/>
  <c r="D153" i="8" s="1"/>
  <c r="D154" i="8" s="1"/>
  <c r="D155" i="8" s="1"/>
  <c r="D156" i="8" s="1"/>
  <c r="D157" i="8" s="1"/>
  <c r="D158" i="8" s="1"/>
  <c r="D159" i="8" s="1"/>
  <c r="D160" i="8" s="1"/>
  <c r="D161" i="8" s="1"/>
  <c r="D162" i="8" s="1"/>
  <c r="D163" i="8" s="1"/>
  <c r="D164" i="8" s="1"/>
  <c r="D165" i="8" s="1"/>
  <c r="D166" i="8" s="1"/>
  <c r="D167" i="8" s="1"/>
  <c r="D168" i="8" s="1"/>
  <c r="D169" i="8" s="1"/>
  <c r="D170" i="8" s="1"/>
  <c r="D171" i="8" s="1"/>
  <c r="D172" i="8" s="1"/>
  <c r="D173" i="8" s="1"/>
  <c r="D174" i="8" s="1"/>
  <c r="D175" i="8" s="1"/>
  <c r="D176" i="8" s="1"/>
  <c r="D177" i="8" s="1"/>
  <c r="D178" i="8" s="1"/>
  <c r="D179" i="8" s="1"/>
  <c r="D180" i="8" s="1"/>
  <c r="D181" i="8" s="1"/>
  <c r="D182" i="8" s="1"/>
  <c r="D183" i="8" s="1"/>
  <c r="D184" i="8" s="1"/>
  <c r="D185" i="8" s="1"/>
  <c r="D186" i="8" s="1"/>
  <c r="D187" i="8" s="1"/>
  <c r="D188" i="8" s="1"/>
  <c r="D189" i="8" s="1"/>
  <c r="D190" i="8" s="1"/>
  <c r="D191" i="8" s="1"/>
  <c r="D192" i="8" s="1"/>
  <c r="D193" i="8" s="1"/>
  <c r="D194" i="8" s="1"/>
  <c r="D195" i="8" s="1"/>
  <c r="D196" i="8" s="1"/>
  <c r="D197" i="8" s="1"/>
  <c r="D198" i="8" s="1"/>
  <c r="D199" i="8" s="1"/>
  <c r="D200" i="8" s="1"/>
  <c r="D201" i="8" s="1"/>
  <c r="D202" i="8" s="1"/>
  <c r="D203" i="8" s="1"/>
  <c r="D204" i="8" s="1"/>
  <c r="D205" i="8" s="1"/>
  <c r="D206" i="8" s="1"/>
  <c r="D207" i="8" s="1"/>
  <c r="D208" i="8" s="1"/>
  <c r="D209" i="8" s="1"/>
  <c r="D210" i="8" s="1"/>
  <c r="D211" i="8" s="1"/>
  <c r="D212" i="8" s="1"/>
  <c r="D213" i="8" s="1"/>
  <c r="D214" i="8" s="1"/>
  <c r="D215" i="8" s="1"/>
  <c r="D216" i="8" s="1"/>
  <c r="D217" i="8" s="1"/>
  <c r="D218" i="8" s="1"/>
  <c r="D219" i="8" s="1"/>
  <c r="D220" i="8" s="1"/>
  <c r="D221" i="8" s="1"/>
  <c r="D222" i="8" s="1"/>
  <c r="D223" i="8" s="1"/>
  <c r="D224" i="8" s="1"/>
  <c r="D225" i="8" s="1"/>
  <c r="D226" i="8" s="1"/>
  <c r="D227" i="8" s="1"/>
  <c r="D228" i="8" s="1"/>
  <c r="D229" i="8" s="1"/>
  <c r="D230" i="8" s="1"/>
  <c r="D231" i="8" s="1"/>
  <c r="D232" i="8" s="1"/>
  <c r="D233" i="8" s="1"/>
  <c r="D234" i="8" s="1"/>
  <c r="D235" i="8" s="1"/>
  <c r="D236" i="8" s="1"/>
  <c r="D237" i="8" s="1"/>
  <c r="D238" i="8" s="1"/>
  <c r="D239" i="8" s="1"/>
  <c r="D240" i="8" s="1"/>
  <c r="D241" i="8" s="1"/>
  <c r="D242" i="8" s="1"/>
  <c r="D243" i="8" s="1"/>
  <c r="D244" i="8" s="1"/>
  <c r="D245" i="8" s="1"/>
  <c r="D246" i="8" s="1"/>
  <c r="D247" i="8" s="1"/>
  <c r="D248" i="8" s="1"/>
  <c r="D249" i="8" s="1"/>
  <c r="D250" i="8" s="1"/>
  <c r="D251" i="8" s="1"/>
  <c r="D252" i="8" s="1"/>
  <c r="D253" i="8" s="1"/>
  <c r="D254" i="8" s="1"/>
  <c r="D255" i="8" s="1"/>
  <c r="D256" i="8" s="1"/>
  <c r="D257" i="8" s="1"/>
  <c r="D258" i="8" s="1"/>
  <c r="D259" i="8" s="1"/>
  <c r="D260" i="8" s="1"/>
  <c r="D261" i="8" s="1"/>
  <c r="D262" i="8" s="1"/>
  <c r="D263" i="8" s="1"/>
  <c r="D264" i="8" s="1"/>
  <c r="D265" i="8" s="1"/>
  <c r="D266" i="8" s="1"/>
  <c r="D267" i="8" s="1"/>
  <c r="D268" i="8" s="1"/>
  <c r="D269" i="8" s="1"/>
  <c r="D270" i="8" s="1"/>
  <c r="D271" i="8" s="1"/>
  <c r="D272" i="8" s="1"/>
  <c r="D273" i="8" s="1"/>
  <c r="D274" i="8" s="1"/>
  <c r="D275" i="8" s="1"/>
  <c r="D276" i="8" s="1"/>
  <c r="D277" i="8" s="1"/>
  <c r="D278" i="8" s="1"/>
  <c r="D279" i="8" s="1"/>
  <c r="D280" i="8" s="1"/>
  <c r="D281" i="8" s="1"/>
  <c r="D282" i="8" s="1"/>
  <c r="D283" i="8" s="1"/>
  <c r="D284" i="8" s="1"/>
  <c r="D285" i="8" s="1"/>
  <c r="D286" i="8" s="1"/>
  <c r="D287" i="8" s="1"/>
  <c r="D288" i="8" s="1"/>
  <c r="D289" i="8" s="1"/>
  <c r="D290" i="8" s="1"/>
  <c r="D291" i="8" s="1"/>
  <c r="D292" i="8" s="1"/>
  <c r="D293" i="8" s="1"/>
  <c r="D294" i="8" s="1"/>
  <c r="D295" i="8" s="1"/>
  <c r="D296" i="8" s="1"/>
  <c r="D297" i="8" s="1"/>
  <c r="D298" i="8" s="1"/>
  <c r="D299" i="8" s="1"/>
  <c r="D300" i="8" s="1"/>
  <c r="D301" i="8" s="1"/>
  <c r="D302" i="8" s="1"/>
  <c r="D303" i="8" s="1"/>
  <c r="D304" i="8" s="1"/>
  <c r="D305" i="8" s="1"/>
  <c r="D306" i="8" s="1"/>
  <c r="D307" i="8" s="1"/>
  <c r="D308" i="8" s="1"/>
  <c r="D309" i="8" s="1"/>
  <c r="D310" i="8" s="1"/>
  <c r="D311" i="8" s="1"/>
  <c r="D312" i="8" s="1"/>
  <c r="D313" i="8" s="1"/>
  <c r="D314" i="8" s="1"/>
  <c r="D315" i="8" s="1"/>
  <c r="D316" i="8" s="1"/>
  <c r="D317" i="8" s="1"/>
  <c r="D318" i="8" s="1"/>
  <c r="D319" i="8" s="1"/>
  <c r="D320" i="8" s="1"/>
  <c r="D321" i="8" s="1"/>
  <c r="D322" i="8" s="1"/>
  <c r="D323" i="8" s="1"/>
  <c r="D324" i="8" s="1"/>
  <c r="D325" i="8" s="1"/>
  <c r="D326" i="8" s="1"/>
  <c r="D327" i="8" s="1"/>
  <c r="D328" i="8" s="1"/>
  <c r="D329" i="8" s="1"/>
  <c r="D330" i="8" s="1"/>
  <c r="D331" i="8" s="1"/>
  <c r="D332" i="8" s="1"/>
  <c r="D333" i="8" s="1"/>
  <c r="D334" i="8" s="1"/>
  <c r="D335" i="8" s="1"/>
  <c r="D336" i="8" s="1"/>
  <c r="D337" i="8" s="1"/>
  <c r="D338" i="8" s="1"/>
  <c r="D339" i="8" s="1"/>
  <c r="D340" i="8" s="1"/>
  <c r="D341" i="8" s="1"/>
  <c r="D342" i="8" s="1"/>
  <c r="D343" i="8" s="1"/>
  <c r="D344" i="8" s="1"/>
  <c r="D345" i="8" s="1"/>
  <c r="D346" i="8" s="1"/>
  <c r="D347" i="8" s="1"/>
  <c r="D348" i="8" s="1"/>
  <c r="D349" i="8" s="1"/>
  <c r="D350" i="8" s="1"/>
  <c r="D351" i="8" s="1"/>
  <c r="D352" i="8" s="1"/>
  <c r="D353" i="8" s="1"/>
  <c r="D354" i="8" s="1"/>
  <c r="D355" i="8" s="1"/>
  <c r="D356" i="8" s="1"/>
  <c r="D357" i="8" s="1"/>
  <c r="D358" i="8" s="1"/>
  <c r="D359" i="8" s="1"/>
  <c r="D360" i="8" s="1"/>
  <c r="D361" i="8" s="1"/>
  <c r="D362" i="8" s="1"/>
  <c r="D363" i="8" s="1"/>
  <c r="D364" i="8" s="1"/>
  <c r="D365" i="8" s="1"/>
  <c r="D366" i="8" s="1"/>
  <c r="D367" i="8" s="1"/>
  <c r="D368" i="8" s="1"/>
  <c r="D369" i="8" s="1"/>
  <c r="D370" i="8" s="1"/>
  <c r="D371" i="8" s="1"/>
  <c r="D372" i="8" s="1"/>
  <c r="D373" i="8" s="1"/>
  <c r="D374" i="8" s="1"/>
  <c r="D375" i="8" s="1"/>
  <c r="D376" i="8" s="1"/>
  <c r="D377" i="8" s="1"/>
  <c r="D378" i="8" s="1"/>
  <c r="D379" i="8" s="1"/>
  <c r="D380" i="8" s="1"/>
  <c r="D381" i="8" s="1"/>
  <c r="D382" i="8" s="1"/>
  <c r="D383" i="8" s="1"/>
  <c r="D384" i="8" s="1"/>
  <c r="D385" i="8" s="1"/>
  <c r="D386" i="8" s="1"/>
  <c r="D387" i="8" s="1"/>
  <c r="D388" i="8" s="1"/>
  <c r="D389" i="8" s="1"/>
  <c r="D390" i="8" s="1"/>
  <c r="D391" i="8" s="1"/>
  <c r="D392" i="8" s="1"/>
  <c r="D393" i="8" s="1"/>
  <c r="D394" i="8" s="1"/>
  <c r="D395" i="8" s="1"/>
  <c r="D396" i="8" s="1"/>
  <c r="D397" i="8" s="1"/>
  <c r="D398" i="8" s="1"/>
  <c r="D399" i="8" s="1"/>
  <c r="D400" i="8" s="1"/>
  <c r="D401" i="8" s="1"/>
  <c r="D402" i="8" s="1"/>
  <c r="D403" i="8" s="1"/>
  <c r="D404" i="8" s="1"/>
  <c r="D405" i="8" s="1"/>
  <c r="D406" i="8" s="1"/>
  <c r="D407" i="8" s="1"/>
  <c r="D408" i="8" s="1"/>
  <c r="D409" i="8" s="1"/>
  <c r="D410" i="8" s="1"/>
  <c r="D411" i="8" s="1"/>
  <c r="D412" i="8" s="1"/>
  <c r="D413" i="8" s="1"/>
  <c r="D414" i="8" s="1"/>
  <c r="D415" i="8" s="1"/>
  <c r="D416" i="8" s="1"/>
  <c r="D417" i="8" s="1"/>
  <c r="D418" i="8" s="1"/>
  <c r="D419" i="8" s="1"/>
  <c r="D420" i="8" s="1"/>
  <c r="D421" i="8" s="1"/>
  <c r="D422" i="8" s="1"/>
  <c r="D423" i="8" s="1"/>
  <c r="D424" i="8" s="1"/>
  <c r="D425" i="8" s="1"/>
  <c r="L111" i="8" l="1"/>
  <c r="J112" i="8"/>
  <c r="K112" i="8"/>
  <c r="I112" i="8"/>
  <c r="L112" i="8" l="1"/>
  <c r="M112" i="8"/>
  <c r="J113" i="8"/>
  <c r="K113" i="8"/>
  <c r="M113" i="8" s="1"/>
  <c r="I113" i="8"/>
  <c r="J114" i="8" l="1"/>
  <c r="K114" i="8"/>
  <c r="M114" i="8" s="1"/>
  <c r="I114" i="8"/>
  <c r="L113" i="8"/>
  <c r="L114" i="8" l="1"/>
  <c r="J115" i="8"/>
  <c r="K115" i="8"/>
  <c r="L115" i="8" s="1"/>
  <c r="I115" i="8"/>
  <c r="M115" i="8" l="1"/>
  <c r="J116" i="8"/>
  <c r="K116" i="8"/>
  <c r="I116" i="8"/>
  <c r="L116" i="8" l="1"/>
  <c r="M116" i="8"/>
  <c r="J117" i="8"/>
  <c r="K117" i="8"/>
  <c r="I117" i="8"/>
  <c r="J118" i="8" l="1"/>
  <c r="K118" i="8"/>
  <c r="I118" i="8"/>
  <c r="M117" i="8"/>
  <c r="L117" i="8"/>
  <c r="L118" i="8" l="1"/>
  <c r="J119" i="8"/>
  <c r="K119" i="8"/>
  <c r="I119" i="8"/>
  <c r="M118" i="8"/>
  <c r="J120" i="8" l="1"/>
  <c r="K120" i="8"/>
  <c r="I120" i="8"/>
  <c r="M119" i="8"/>
  <c r="L119" i="8"/>
  <c r="J121" i="8" l="1"/>
  <c r="K121" i="8"/>
  <c r="I121" i="8"/>
  <c r="L120" i="8"/>
  <c r="M120" i="8"/>
  <c r="J122" i="8" l="1"/>
  <c r="K122" i="8"/>
  <c r="I122" i="8"/>
  <c r="M121" i="8"/>
  <c r="L121" i="8"/>
  <c r="L122" i="8" l="1"/>
  <c r="J123" i="8"/>
  <c r="K123" i="8"/>
  <c r="L123" i="8" s="1"/>
  <c r="I123" i="8"/>
  <c r="M122" i="8"/>
  <c r="M123" i="8" l="1"/>
  <c r="J124" i="8"/>
  <c r="K124" i="8"/>
  <c r="M124" i="8" s="1"/>
  <c r="I124" i="8"/>
  <c r="L124" i="8" l="1"/>
  <c r="J125" i="8"/>
  <c r="K125" i="8"/>
  <c r="I125" i="8"/>
  <c r="L125" i="8" l="1"/>
  <c r="M125" i="8"/>
  <c r="J126" i="8"/>
  <c r="K126" i="8"/>
  <c r="I126" i="8"/>
  <c r="L126" i="8" l="1"/>
  <c r="J127" i="8"/>
  <c r="K127" i="8"/>
  <c r="I127" i="8"/>
  <c r="M126" i="8"/>
  <c r="L127" i="8" l="1"/>
  <c r="J128" i="8"/>
  <c r="K128" i="8"/>
  <c r="I128" i="8"/>
  <c r="M127" i="8"/>
  <c r="L128" i="8" l="1"/>
  <c r="M128" i="8"/>
  <c r="J129" i="8"/>
  <c r="K129" i="8"/>
  <c r="L129" i="8" s="1"/>
  <c r="I129" i="8"/>
  <c r="M129" i="8" l="1"/>
  <c r="J130" i="8"/>
  <c r="K130" i="8"/>
  <c r="M130" i="8" s="1"/>
  <c r="I130" i="8"/>
  <c r="L130" i="8" l="1"/>
  <c r="J131" i="8"/>
  <c r="K131" i="8"/>
  <c r="M131" i="8" s="1"/>
  <c r="I131" i="8"/>
  <c r="L131" i="8" l="1"/>
  <c r="J132" i="8"/>
  <c r="K132" i="8"/>
  <c r="I132" i="8"/>
  <c r="L132" i="8"/>
  <c r="M132" i="8" l="1"/>
  <c r="J133" i="8"/>
  <c r="K133" i="8"/>
  <c r="L133" i="8" s="1"/>
  <c r="I133" i="8"/>
  <c r="M133" i="8" l="1"/>
  <c r="J134" i="8"/>
  <c r="K134" i="8"/>
  <c r="I134" i="8"/>
  <c r="L134" i="8" l="1"/>
  <c r="J135" i="8"/>
  <c r="K135" i="8"/>
  <c r="I135" i="8"/>
  <c r="M134" i="8"/>
  <c r="L135" i="8" l="1"/>
  <c r="J136" i="8"/>
  <c r="K136" i="8"/>
  <c r="I136" i="8"/>
  <c r="M135" i="8"/>
  <c r="M136" i="8" l="1"/>
  <c r="J137" i="8"/>
  <c r="K137" i="8"/>
  <c r="I137" i="8"/>
  <c r="L136" i="8"/>
  <c r="J138" i="8" l="1"/>
  <c r="K138" i="8"/>
  <c r="M138" i="8" s="1"/>
  <c r="I138" i="8"/>
  <c r="M137" i="8"/>
  <c r="L137" i="8"/>
  <c r="L138" i="8" l="1"/>
  <c r="J139" i="8"/>
  <c r="K139" i="8"/>
  <c r="M139" i="8" s="1"/>
  <c r="I139" i="8"/>
  <c r="L139" i="8" l="1"/>
  <c r="J140" i="8"/>
  <c r="K140" i="8"/>
  <c r="M140" i="8" s="1"/>
  <c r="I140" i="8"/>
  <c r="L140" i="8" l="1"/>
  <c r="J141" i="8"/>
  <c r="K141" i="8"/>
  <c r="I141" i="8"/>
  <c r="J142" i="8" l="1"/>
  <c r="K142" i="8"/>
  <c r="I142" i="8"/>
  <c r="L141" i="8"/>
  <c r="M141" i="8"/>
  <c r="J143" i="8" l="1"/>
  <c r="K143" i="8"/>
  <c r="I143" i="8"/>
  <c r="M142" i="8"/>
  <c r="L142" i="8"/>
  <c r="J144" i="8" l="1"/>
  <c r="K144" i="8"/>
  <c r="I144" i="8"/>
  <c r="M143" i="8"/>
  <c r="L143" i="8"/>
  <c r="L144" i="8" l="1"/>
  <c r="J145" i="8"/>
  <c r="K145" i="8"/>
  <c r="I145" i="8"/>
  <c r="M144" i="8"/>
  <c r="M145" i="8" l="1"/>
  <c r="L145" i="8"/>
  <c r="J146" i="8"/>
  <c r="K146" i="8"/>
  <c r="M146" i="8" s="1"/>
  <c r="I146" i="8"/>
  <c r="J147" i="8" l="1"/>
  <c r="K147" i="8"/>
  <c r="I147" i="8"/>
  <c r="L146" i="8"/>
  <c r="L147" i="8" l="1"/>
  <c r="M147" i="8"/>
  <c r="J148" i="8"/>
  <c r="K148" i="8"/>
  <c r="I148" i="8"/>
  <c r="L148" i="8" l="1"/>
  <c r="J149" i="8"/>
  <c r="K149" i="8"/>
  <c r="I149" i="8"/>
  <c r="M148" i="8"/>
  <c r="L149" i="8" l="1"/>
  <c r="M149" i="8"/>
  <c r="J150" i="8"/>
  <c r="K150" i="8"/>
  <c r="L150" i="8" s="1"/>
  <c r="I150" i="8"/>
  <c r="M150" i="8" l="1"/>
  <c r="J151" i="8"/>
  <c r="K151" i="8"/>
  <c r="M151" i="8" s="1"/>
  <c r="I151" i="8"/>
  <c r="L151" i="8" l="1"/>
  <c r="J152" i="8"/>
  <c r="K152" i="8"/>
  <c r="I152" i="8"/>
  <c r="M152" i="8" l="1"/>
  <c r="J153" i="8"/>
  <c r="K153" i="8"/>
  <c r="M153" i="8" s="1"/>
  <c r="I153" i="8"/>
  <c r="L152" i="8"/>
  <c r="L153" i="8" l="1"/>
  <c r="J154" i="8"/>
  <c r="K154" i="8"/>
  <c r="I154" i="8"/>
  <c r="L154" i="8" l="1"/>
  <c r="J155" i="8"/>
  <c r="K155" i="8"/>
  <c r="I155" i="8"/>
  <c r="M154" i="8"/>
  <c r="L155" i="8" l="1"/>
  <c r="J156" i="8"/>
  <c r="K156" i="8"/>
  <c r="I156" i="8"/>
  <c r="M155" i="8"/>
  <c r="M156" i="8" l="1"/>
  <c r="L156" i="8"/>
  <c r="J157" i="8"/>
  <c r="K157" i="8"/>
  <c r="M157" i="8" s="1"/>
  <c r="I157" i="8"/>
  <c r="L157" i="8"/>
  <c r="J158" i="8" l="1"/>
  <c r="K158" i="8"/>
  <c r="M158" i="8" s="1"/>
  <c r="I158" i="8"/>
  <c r="L158" i="8" l="1"/>
  <c r="J159" i="8"/>
  <c r="K159" i="8"/>
  <c r="M159" i="8" s="1"/>
  <c r="I159" i="8"/>
  <c r="J160" i="8" l="1"/>
  <c r="K160" i="8"/>
  <c r="I160" i="8"/>
  <c r="L159" i="8"/>
  <c r="L160" i="8" l="1"/>
  <c r="M160" i="8"/>
  <c r="J161" i="8"/>
  <c r="K161" i="8"/>
  <c r="L161" i="8" s="1"/>
  <c r="I161" i="8"/>
  <c r="M161" i="8" l="1"/>
  <c r="J162" i="8"/>
  <c r="K162" i="8"/>
  <c r="M162" i="8" s="1"/>
  <c r="I162" i="8"/>
  <c r="L162" i="8" l="1"/>
  <c r="J163" i="8"/>
  <c r="K163" i="8"/>
  <c r="M163" i="8" s="1"/>
  <c r="I163" i="8"/>
  <c r="L163" i="8" l="1"/>
  <c r="J164" i="8"/>
  <c r="K164" i="8"/>
  <c r="I164" i="8"/>
  <c r="L164" i="8" l="1"/>
  <c r="M164" i="8"/>
  <c r="J165" i="8"/>
  <c r="K165" i="8"/>
  <c r="L165" i="8" s="1"/>
  <c r="I165" i="8"/>
  <c r="M165" i="8" l="1"/>
  <c r="J166" i="8"/>
  <c r="K166" i="8"/>
  <c r="I166" i="8"/>
  <c r="J167" i="8" l="1"/>
  <c r="K167" i="8"/>
  <c r="I167" i="8"/>
  <c r="L166" i="8"/>
  <c r="M166" i="8"/>
  <c r="J168" i="8" l="1"/>
  <c r="K168" i="8"/>
  <c r="M168" i="8" s="1"/>
  <c r="I168" i="8"/>
  <c r="L167" i="8"/>
  <c r="M167" i="8"/>
  <c r="L168" i="8" l="1"/>
  <c r="J169" i="8"/>
  <c r="K169" i="8"/>
  <c r="M169" i="8" s="1"/>
  <c r="I169" i="8"/>
  <c r="J170" i="8" l="1"/>
  <c r="K170" i="8"/>
  <c r="I170" i="8"/>
  <c r="L169" i="8"/>
  <c r="L170" i="8" l="1"/>
  <c r="M170" i="8"/>
  <c r="J171" i="8"/>
  <c r="K171" i="8"/>
  <c r="L171" i="8" s="1"/>
  <c r="I171" i="8"/>
  <c r="M171" i="8" l="1"/>
  <c r="J172" i="8"/>
  <c r="K172" i="8"/>
  <c r="I172" i="8"/>
  <c r="L172" i="8" l="1"/>
  <c r="M172" i="8"/>
  <c r="J173" i="8"/>
  <c r="K173" i="8"/>
  <c r="M173" i="8" s="1"/>
  <c r="I173" i="8"/>
  <c r="J174" i="8" l="1"/>
  <c r="K174" i="8"/>
  <c r="I174" i="8"/>
  <c r="L173" i="8"/>
  <c r="J175" i="8" l="1"/>
  <c r="K175" i="8"/>
  <c r="I175" i="8"/>
  <c r="M174" i="8"/>
  <c r="L174" i="8"/>
  <c r="L175" i="8" l="1"/>
  <c r="M175" i="8"/>
  <c r="J176" i="8"/>
  <c r="K176" i="8"/>
  <c r="M176" i="8" s="1"/>
  <c r="I176" i="8"/>
  <c r="L176" i="8" l="1"/>
  <c r="J177" i="8"/>
  <c r="K177" i="8"/>
  <c r="I177" i="8"/>
  <c r="J178" i="8" l="1"/>
  <c r="K178" i="8"/>
  <c r="I178" i="8"/>
  <c r="M177" i="8"/>
  <c r="L177" i="8"/>
  <c r="L178" i="8" l="1"/>
  <c r="J179" i="8"/>
  <c r="K179" i="8"/>
  <c r="I179" i="8"/>
  <c r="M178" i="8"/>
  <c r="L179" i="8" l="1"/>
  <c r="M179" i="8"/>
  <c r="J180" i="8"/>
  <c r="K180" i="8"/>
  <c r="I180" i="8"/>
  <c r="M180" i="8" l="1"/>
  <c r="J181" i="8"/>
  <c r="K181" i="8"/>
  <c r="I181" i="8"/>
  <c r="L180" i="8"/>
  <c r="L181" i="8" l="1"/>
  <c r="M181" i="8"/>
  <c r="J182" i="8"/>
  <c r="K182" i="8"/>
  <c r="M182" i="8" s="1"/>
  <c r="I182" i="8"/>
  <c r="J183" i="8" l="1"/>
  <c r="K183" i="8"/>
  <c r="I183" i="8"/>
  <c r="L182" i="8"/>
  <c r="J184" i="8" l="1"/>
  <c r="K184" i="8"/>
  <c r="M184" i="8" s="1"/>
  <c r="I184" i="8"/>
  <c r="L183" i="8"/>
  <c r="M183" i="8"/>
  <c r="L184" i="8" l="1"/>
  <c r="J185" i="8"/>
  <c r="K185" i="8"/>
  <c r="L185" i="8" s="1"/>
  <c r="I185" i="8"/>
  <c r="J186" i="8" l="1"/>
  <c r="K186" i="8"/>
  <c r="M186" i="8" s="1"/>
  <c r="I186" i="8"/>
  <c r="M185" i="8"/>
  <c r="L186" i="8" l="1"/>
  <c r="J187" i="8"/>
  <c r="K187" i="8"/>
  <c r="L187" i="8" s="1"/>
  <c r="I187" i="8"/>
  <c r="M187" i="8" l="1"/>
  <c r="J188" i="8"/>
  <c r="K188" i="8"/>
  <c r="I188" i="8"/>
  <c r="L188" i="8" l="1"/>
  <c r="M188" i="8"/>
  <c r="J189" i="8"/>
  <c r="K189" i="8"/>
  <c r="L189" i="8" s="1"/>
  <c r="I189" i="8"/>
  <c r="M189" i="8" l="1"/>
  <c r="J190" i="8"/>
  <c r="K190" i="8"/>
  <c r="I190" i="8"/>
  <c r="J191" i="8" l="1"/>
  <c r="K191" i="8"/>
  <c r="I191" i="8"/>
  <c r="L190" i="8"/>
  <c r="M190" i="8"/>
  <c r="J192" i="8" l="1"/>
  <c r="K192" i="8"/>
  <c r="I192" i="8"/>
  <c r="L191" i="8"/>
  <c r="M191" i="8"/>
  <c r="L192" i="8" l="1"/>
  <c r="M192" i="8"/>
  <c r="J193" i="8"/>
  <c r="K193" i="8"/>
  <c r="L193" i="8" s="1"/>
  <c r="I193" i="8"/>
  <c r="M193" i="8" l="1"/>
  <c r="J194" i="8"/>
  <c r="K194" i="8"/>
  <c r="I194" i="8"/>
  <c r="M194" i="8" l="1"/>
  <c r="J195" i="8"/>
  <c r="K195" i="8"/>
  <c r="L195" i="8" s="1"/>
  <c r="I195" i="8"/>
  <c r="L194" i="8"/>
  <c r="M195" i="8" l="1"/>
  <c r="J196" i="8"/>
  <c r="K196" i="8"/>
  <c r="I196" i="8"/>
  <c r="L196" i="8" l="1"/>
  <c r="M196" i="8"/>
  <c r="J197" i="8"/>
  <c r="K197" i="8"/>
  <c r="I197" i="8"/>
  <c r="L197" i="8" l="1"/>
  <c r="M197" i="8"/>
  <c r="J198" i="8"/>
  <c r="K198" i="8"/>
  <c r="M198" i="8" s="1"/>
  <c r="I198" i="8"/>
  <c r="J199" i="8" l="1"/>
  <c r="K199" i="8"/>
  <c r="I199" i="8"/>
  <c r="L198" i="8"/>
  <c r="J200" i="8" l="1"/>
  <c r="K200" i="8"/>
  <c r="I200" i="8"/>
  <c r="L199" i="8"/>
  <c r="M199" i="8"/>
  <c r="L200" i="8" l="1"/>
  <c r="J201" i="8"/>
  <c r="K201" i="8"/>
  <c r="I201" i="8"/>
  <c r="M200" i="8"/>
  <c r="J202" i="8" l="1"/>
  <c r="K202" i="8"/>
  <c r="I202" i="8"/>
  <c r="M201" i="8"/>
  <c r="L201" i="8"/>
  <c r="L202" i="8" l="1"/>
  <c r="J203" i="8"/>
  <c r="K203" i="8"/>
  <c r="L203" i="8" s="1"/>
  <c r="I203" i="8"/>
  <c r="M202" i="8"/>
  <c r="M203" i="8" l="1"/>
  <c r="J204" i="8"/>
  <c r="K204" i="8"/>
  <c r="I204" i="8"/>
  <c r="M204" i="8" l="1"/>
  <c r="L204" i="8"/>
  <c r="J205" i="8"/>
  <c r="K205" i="8"/>
  <c r="M205" i="8" s="1"/>
  <c r="I205" i="8"/>
  <c r="L205" i="8" l="1"/>
  <c r="J206" i="8"/>
  <c r="K206" i="8"/>
  <c r="I206" i="8"/>
  <c r="L206" i="8" l="1"/>
  <c r="M206" i="8"/>
  <c r="J207" i="8"/>
  <c r="K207" i="8"/>
  <c r="M207" i="8" s="1"/>
  <c r="I207" i="8"/>
  <c r="J208" i="8" l="1"/>
  <c r="K208" i="8"/>
  <c r="I208" i="8"/>
  <c r="L207" i="8"/>
  <c r="L208" i="8" l="1"/>
  <c r="M208" i="8"/>
  <c r="J209" i="8"/>
  <c r="K209" i="8"/>
  <c r="L209" i="8" s="1"/>
  <c r="I209" i="8"/>
  <c r="J210" i="8" l="1"/>
  <c r="K210" i="8"/>
  <c r="M210" i="8" s="1"/>
  <c r="I210" i="8"/>
  <c r="M209" i="8"/>
  <c r="L210" i="8" l="1"/>
  <c r="J211" i="8"/>
  <c r="K211" i="8"/>
  <c r="L211" i="8" s="1"/>
  <c r="I211" i="8"/>
  <c r="M211" i="8" l="1"/>
  <c r="J212" i="8"/>
  <c r="K212" i="8"/>
  <c r="I212" i="8"/>
  <c r="L212" i="8" l="1"/>
  <c r="M212" i="8"/>
  <c r="J213" i="8"/>
  <c r="K213" i="8"/>
  <c r="M213" i="8" s="1"/>
  <c r="I213" i="8"/>
  <c r="J214" i="8" l="1"/>
  <c r="K214" i="8"/>
  <c r="I214" i="8"/>
  <c r="L213" i="8"/>
  <c r="M214" i="8" l="1"/>
  <c r="J215" i="8"/>
  <c r="K215" i="8"/>
  <c r="M215" i="8" s="1"/>
  <c r="I215" i="8"/>
  <c r="L214" i="8"/>
  <c r="J216" i="8" l="1"/>
  <c r="K216" i="8"/>
  <c r="I216" i="8"/>
  <c r="L215" i="8"/>
  <c r="M216" i="8" l="1"/>
  <c r="J217" i="8"/>
  <c r="K217" i="8"/>
  <c r="M217" i="8" s="1"/>
  <c r="I217" i="8"/>
  <c r="L216" i="8"/>
  <c r="J218" i="8" l="1"/>
  <c r="K218" i="8"/>
  <c r="I218" i="8"/>
  <c r="L217" i="8"/>
  <c r="J219" i="8" l="1"/>
  <c r="K219" i="8"/>
  <c r="L219" i="8" s="1"/>
  <c r="I219" i="8"/>
  <c r="M218" i="8"/>
  <c r="L218" i="8"/>
  <c r="M219" i="8" l="1"/>
  <c r="J220" i="8"/>
  <c r="K220" i="8"/>
  <c r="I220" i="8"/>
  <c r="L220" i="8" l="1"/>
  <c r="M220" i="8"/>
  <c r="J221" i="8"/>
  <c r="K221" i="8"/>
  <c r="M221" i="8" s="1"/>
  <c r="I221" i="8"/>
  <c r="L221" i="8" l="1"/>
  <c r="J222" i="8"/>
  <c r="K222" i="8"/>
  <c r="I222" i="8"/>
  <c r="L222" i="8" l="1"/>
  <c r="M222" i="8"/>
  <c r="J223" i="8"/>
  <c r="K223" i="8"/>
  <c r="M223" i="8" s="1"/>
  <c r="I223" i="8"/>
  <c r="J224" i="8" l="1"/>
  <c r="K224" i="8"/>
  <c r="I224" i="8"/>
  <c r="L223" i="8"/>
  <c r="L224" i="8" l="1"/>
  <c r="M224" i="8"/>
  <c r="J225" i="8"/>
  <c r="K225" i="8"/>
  <c r="L225" i="8" s="1"/>
  <c r="I225" i="8"/>
  <c r="J226" i="8" l="1"/>
  <c r="K226" i="8"/>
  <c r="I226" i="8"/>
  <c r="M225" i="8"/>
  <c r="L226" i="8" l="1"/>
  <c r="M226" i="8"/>
  <c r="J227" i="8"/>
  <c r="K227" i="8"/>
  <c r="L227" i="8" s="1"/>
  <c r="I227" i="8"/>
  <c r="M227" i="8" l="1"/>
  <c r="J228" i="8"/>
  <c r="K228" i="8"/>
  <c r="I228" i="8"/>
  <c r="L228" i="8" l="1"/>
  <c r="M228" i="8"/>
  <c r="J229" i="8"/>
  <c r="K229" i="8"/>
  <c r="M229" i="8" s="1"/>
  <c r="I229" i="8"/>
  <c r="J230" i="8" l="1"/>
  <c r="K230" i="8"/>
  <c r="I230" i="8"/>
  <c r="L229" i="8"/>
  <c r="L230" i="8" l="1"/>
  <c r="J231" i="8"/>
  <c r="K231" i="8"/>
  <c r="I231" i="8"/>
  <c r="M230" i="8"/>
  <c r="J232" i="8" l="1"/>
  <c r="K232" i="8"/>
  <c r="I232" i="8"/>
  <c r="M231" i="8"/>
  <c r="L231" i="8"/>
  <c r="L232" i="8"/>
  <c r="M232" i="8" l="1"/>
  <c r="J233" i="8"/>
  <c r="K233" i="8"/>
  <c r="I233" i="8"/>
  <c r="L233" i="8" l="1"/>
  <c r="M233" i="8"/>
  <c r="J234" i="8"/>
  <c r="K234" i="8"/>
  <c r="L234" i="8" s="1"/>
  <c r="I234" i="8"/>
  <c r="J235" i="8" l="1"/>
  <c r="K235" i="8"/>
  <c r="I235" i="8"/>
  <c r="M234" i="8"/>
  <c r="L235" i="8" l="1"/>
  <c r="M235" i="8"/>
  <c r="J236" i="8"/>
  <c r="K236" i="8"/>
  <c r="L236" i="8" s="1"/>
  <c r="I236" i="8"/>
  <c r="M236" i="8" l="1"/>
  <c r="J237" i="8"/>
  <c r="K237" i="8"/>
  <c r="I237" i="8"/>
  <c r="L237" i="8" l="1"/>
  <c r="M237" i="8"/>
  <c r="J238" i="8"/>
  <c r="K238" i="8"/>
  <c r="L238" i="8" s="1"/>
  <c r="I238" i="8"/>
  <c r="M238" i="8" l="1"/>
  <c r="J239" i="8"/>
  <c r="K239" i="8"/>
  <c r="I239" i="8"/>
  <c r="L239" i="8" l="1"/>
  <c r="J240" i="8"/>
  <c r="K240" i="8"/>
  <c r="I240" i="8"/>
  <c r="M239" i="8"/>
  <c r="J241" i="8" l="1"/>
  <c r="K241" i="8"/>
  <c r="I241" i="8"/>
  <c r="M240" i="8"/>
  <c r="L240" i="8"/>
  <c r="M241" i="8" l="1"/>
  <c r="L241" i="8"/>
  <c r="J242" i="8"/>
  <c r="K242" i="8"/>
  <c r="L242" i="8" s="1"/>
  <c r="I242" i="8"/>
  <c r="M242" i="8" l="1"/>
  <c r="J243" i="8"/>
  <c r="K243" i="8"/>
  <c r="L243" i="8" s="1"/>
  <c r="I243" i="8"/>
  <c r="M243" i="8" l="1"/>
  <c r="J244" i="8"/>
  <c r="K244" i="8"/>
  <c r="I244" i="8"/>
  <c r="L244" i="8" l="1"/>
  <c r="M244" i="8"/>
  <c r="J245" i="8"/>
  <c r="K245" i="8"/>
  <c r="L245" i="8" s="1"/>
  <c r="I245" i="8"/>
  <c r="M245" i="8" l="1"/>
  <c r="J246" i="8"/>
  <c r="K246" i="8"/>
  <c r="M246" i="8" s="1"/>
  <c r="I246" i="8"/>
  <c r="J247" i="8" l="1"/>
  <c r="K247" i="8"/>
  <c r="I247" i="8"/>
  <c r="L246" i="8"/>
  <c r="J248" i="8" l="1"/>
  <c r="K248" i="8"/>
  <c r="I248" i="8"/>
  <c r="L247" i="8"/>
  <c r="M247" i="8"/>
  <c r="M248" i="8" l="1"/>
  <c r="J249" i="8"/>
  <c r="K249" i="8"/>
  <c r="M249" i="8" s="1"/>
  <c r="I249" i="8"/>
  <c r="L248" i="8"/>
  <c r="J250" i="8" l="1"/>
  <c r="K250" i="8"/>
  <c r="I250" i="8"/>
  <c r="L249" i="8"/>
  <c r="L250" i="8" l="1"/>
  <c r="M250" i="8"/>
  <c r="J251" i="8"/>
  <c r="K251" i="8"/>
  <c r="M251" i="8" s="1"/>
  <c r="I251" i="8"/>
  <c r="J252" i="8" l="1"/>
  <c r="K252" i="8"/>
  <c r="I252" i="8"/>
  <c r="L251" i="8"/>
  <c r="L252" i="8" l="1"/>
  <c r="M252" i="8"/>
  <c r="J253" i="8"/>
  <c r="K253" i="8"/>
  <c r="L253" i="8" s="1"/>
  <c r="I253" i="8"/>
  <c r="M253" i="8" l="1"/>
  <c r="J254" i="8"/>
  <c r="K254" i="8"/>
  <c r="L254" i="8" s="1"/>
  <c r="I254" i="8"/>
  <c r="J255" i="8" l="1"/>
  <c r="K255" i="8"/>
  <c r="I255" i="8"/>
  <c r="M254" i="8"/>
  <c r="L255" i="8" l="1"/>
  <c r="J256" i="8"/>
  <c r="K256" i="8"/>
  <c r="I256" i="8"/>
  <c r="M255" i="8"/>
  <c r="L256" i="8" l="1"/>
  <c r="J257" i="8"/>
  <c r="K257" i="8"/>
  <c r="I257" i="8"/>
  <c r="M256" i="8"/>
  <c r="L257" i="8" l="1"/>
  <c r="M257" i="8"/>
  <c r="J258" i="8"/>
  <c r="K258" i="8"/>
  <c r="M258" i="8" s="1"/>
  <c r="I258" i="8"/>
  <c r="J259" i="8" l="1"/>
  <c r="K259" i="8"/>
  <c r="I259" i="8"/>
  <c r="L258" i="8"/>
  <c r="L259" i="8" l="1"/>
  <c r="M259" i="8"/>
  <c r="J260" i="8"/>
  <c r="K260" i="8"/>
  <c r="M260" i="8" s="1"/>
  <c r="I260" i="8"/>
  <c r="J261" i="8" l="1"/>
  <c r="K261" i="8"/>
  <c r="I261" i="8"/>
  <c r="L260" i="8"/>
  <c r="L261" i="8" l="1"/>
  <c r="M261" i="8"/>
  <c r="J262" i="8"/>
  <c r="K262" i="8"/>
  <c r="L262" i="8" s="1"/>
  <c r="I262" i="8"/>
  <c r="M262" i="8" l="1"/>
  <c r="J263" i="8"/>
  <c r="K263" i="8"/>
  <c r="I263" i="8"/>
  <c r="L263" i="8" l="1"/>
  <c r="J264" i="8"/>
  <c r="K264" i="8"/>
  <c r="I264" i="8"/>
  <c r="M263" i="8"/>
  <c r="L264" i="8" l="1"/>
  <c r="M264" i="8"/>
  <c r="J265" i="8"/>
  <c r="K265" i="8"/>
  <c r="M265" i="8" s="1"/>
  <c r="I265" i="8"/>
  <c r="L265" i="8" l="1"/>
  <c r="J266" i="8"/>
  <c r="K266" i="8"/>
  <c r="I266" i="8"/>
  <c r="L266" i="8" l="1"/>
  <c r="M266" i="8"/>
  <c r="J267" i="8"/>
  <c r="K267" i="8"/>
  <c r="L267" i="8" s="1"/>
  <c r="I267" i="8"/>
  <c r="M267" i="8" l="1"/>
  <c r="J268" i="8"/>
  <c r="K268" i="8"/>
  <c r="I268" i="8"/>
  <c r="M268" i="8" l="1"/>
  <c r="L268" i="8"/>
  <c r="J269" i="8"/>
  <c r="K269" i="8"/>
  <c r="I269" i="8"/>
  <c r="J270" i="8" l="1"/>
  <c r="K270" i="8"/>
  <c r="I270" i="8"/>
  <c r="L269" i="8"/>
  <c r="M269" i="8"/>
  <c r="L270" i="8" l="1"/>
  <c r="J271" i="8"/>
  <c r="K271" i="8"/>
  <c r="M271" i="8" s="1"/>
  <c r="I271" i="8"/>
  <c r="M270" i="8"/>
  <c r="J272" i="8" l="1"/>
  <c r="K272" i="8"/>
  <c r="M272" i="8" s="1"/>
  <c r="I272" i="8"/>
  <c r="L271" i="8"/>
  <c r="L272" i="8" l="1"/>
  <c r="J273" i="8"/>
  <c r="K273" i="8"/>
  <c r="I273" i="8"/>
  <c r="L273" i="8" l="1"/>
  <c r="M273" i="8"/>
  <c r="J274" i="8"/>
  <c r="K274" i="8"/>
  <c r="M274" i="8" s="1"/>
  <c r="I274" i="8"/>
  <c r="J275" i="8" l="1"/>
  <c r="K275" i="8"/>
  <c r="I275" i="8"/>
  <c r="L274" i="8"/>
  <c r="L275" i="8" l="1"/>
  <c r="M275" i="8"/>
  <c r="J276" i="8"/>
  <c r="K276" i="8"/>
  <c r="M276" i="8" s="1"/>
  <c r="I276" i="8"/>
  <c r="J277" i="8" l="1"/>
  <c r="K277" i="8"/>
  <c r="I277" i="8"/>
  <c r="L276" i="8"/>
  <c r="L277" i="8" l="1"/>
  <c r="M277" i="8"/>
  <c r="J278" i="8"/>
  <c r="K278" i="8"/>
  <c r="L278" i="8" s="1"/>
  <c r="I278" i="8"/>
  <c r="M278" i="8" l="1"/>
  <c r="J279" i="8"/>
  <c r="K279" i="8"/>
  <c r="I279" i="8"/>
  <c r="J280" i="8" l="1"/>
  <c r="K280" i="8"/>
  <c r="I280" i="8"/>
  <c r="L280" i="8"/>
  <c r="M279" i="8"/>
  <c r="L279" i="8"/>
  <c r="M280" i="8" l="1"/>
  <c r="J281" i="8"/>
  <c r="K281" i="8"/>
  <c r="L281" i="8" s="1"/>
  <c r="I281" i="8"/>
  <c r="M281" i="8" l="1"/>
  <c r="J282" i="8"/>
  <c r="K282" i="8"/>
  <c r="I282" i="8"/>
  <c r="L282" i="8" l="1"/>
  <c r="M282" i="8"/>
  <c r="J283" i="8"/>
  <c r="K283" i="8"/>
  <c r="L283" i="8" s="1"/>
  <c r="I283" i="8"/>
  <c r="M283" i="8" l="1"/>
  <c r="J284" i="8"/>
  <c r="K284" i="8"/>
  <c r="I284" i="8"/>
  <c r="M284" i="8" l="1"/>
  <c r="L284" i="8"/>
  <c r="J285" i="8"/>
  <c r="K285" i="8"/>
  <c r="L285" i="8" s="1"/>
  <c r="I285" i="8"/>
  <c r="M285" i="8" l="1"/>
  <c r="J286" i="8"/>
  <c r="K286" i="8"/>
  <c r="I286" i="8"/>
  <c r="J287" i="8" l="1"/>
  <c r="K287" i="8"/>
  <c r="I287" i="8"/>
  <c r="L286" i="8"/>
  <c r="M286" i="8"/>
  <c r="J288" i="8" l="1"/>
  <c r="K288" i="8"/>
  <c r="I288" i="8"/>
  <c r="L287" i="8"/>
  <c r="M287" i="8"/>
  <c r="M288" i="8" l="1"/>
  <c r="J289" i="8"/>
  <c r="K289" i="8"/>
  <c r="L289" i="8" s="1"/>
  <c r="I289" i="8"/>
  <c r="L288" i="8"/>
  <c r="M289" i="8" l="1"/>
  <c r="J290" i="8"/>
  <c r="K290" i="8"/>
  <c r="I290" i="8"/>
  <c r="J291" i="8" l="1"/>
  <c r="K291" i="8"/>
  <c r="I291" i="8"/>
  <c r="L290" i="8"/>
  <c r="M290" i="8"/>
  <c r="L291" i="8" l="1"/>
  <c r="M291" i="8"/>
  <c r="J292" i="8"/>
  <c r="K292" i="8"/>
  <c r="I292" i="8"/>
  <c r="J293" i="8" l="1"/>
  <c r="K293" i="8"/>
  <c r="I293" i="8"/>
  <c r="L292" i="8"/>
  <c r="M292" i="8"/>
  <c r="L293" i="8"/>
  <c r="J294" i="8" l="1"/>
  <c r="K294" i="8"/>
  <c r="M294" i="8" s="1"/>
  <c r="I294" i="8"/>
  <c r="M293" i="8"/>
  <c r="J295" i="8" l="1"/>
  <c r="K295" i="8"/>
  <c r="I295" i="8"/>
  <c r="L294" i="8"/>
  <c r="L295" i="8" l="1"/>
  <c r="M295" i="8"/>
  <c r="J296" i="8"/>
  <c r="K296" i="8"/>
  <c r="I296" i="8"/>
  <c r="J297" i="8" l="1"/>
  <c r="K297" i="8"/>
  <c r="I297" i="8"/>
  <c r="M296" i="8"/>
  <c r="L296" i="8"/>
  <c r="M297" i="8" l="1"/>
  <c r="J298" i="8"/>
  <c r="K298" i="8"/>
  <c r="I298" i="8"/>
  <c r="L297" i="8"/>
  <c r="M298" i="8" l="1"/>
  <c r="J299" i="8"/>
  <c r="K299" i="8"/>
  <c r="L299" i="8" s="1"/>
  <c r="I299" i="8"/>
  <c r="L298" i="8"/>
  <c r="M299" i="8" l="1"/>
  <c r="J300" i="8"/>
  <c r="K300" i="8"/>
  <c r="I300" i="8"/>
  <c r="L300" i="8" l="1"/>
  <c r="M300" i="8"/>
  <c r="J301" i="8"/>
  <c r="K301" i="8"/>
  <c r="M301" i="8" s="1"/>
  <c r="I301" i="8"/>
  <c r="J302" i="8" l="1"/>
  <c r="K302" i="8"/>
  <c r="I302" i="8"/>
  <c r="L301" i="8"/>
  <c r="J303" i="8" l="1"/>
  <c r="K303" i="8"/>
  <c r="I303" i="8"/>
  <c r="L302" i="8"/>
  <c r="M302" i="8"/>
  <c r="L303" i="8" l="1"/>
  <c r="J304" i="8"/>
  <c r="K304" i="8"/>
  <c r="M304" i="8" s="1"/>
  <c r="I304" i="8"/>
  <c r="M303" i="8"/>
  <c r="J305" i="8" l="1"/>
  <c r="K305" i="8"/>
  <c r="M305" i="8" s="1"/>
  <c r="I305" i="8"/>
  <c r="L304" i="8"/>
  <c r="L305" i="8" l="1"/>
  <c r="J306" i="8"/>
  <c r="K306" i="8"/>
  <c r="M306" i="8" s="1"/>
  <c r="I306" i="8"/>
  <c r="L306" i="8" l="1"/>
  <c r="J307" i="8"/>
  <c r="K307" i="8"/>
  <c r="I307" i="8"/>
  <c r="L307" i="8" l="1"/>
  <c r="M307" i="8"/>
  <c r="J308" i="8"/>
  <c r="K308" i="8"/>
  <c r="I308" i="8"/>
  <c r="J309" i="8" l="1"/>
  <c r="K309" i="8"/>
  <c r="I309" i="8"/>
  <c r="L309" i="8"/>
  <c r="L308" i="8"/>
  <c r="M308" i="8"/>
  <c r="M309" i="8" l="1"/>
  <c r="J310" i="8"/>
  <c r="K310" i="8"/>
  <c r="L310" i="8" s="1"/>
  <c r="I310" i="8"/>
  <c r="M310" i="8" l="1"/>
  <c r="J311" i="8"/>
  <c r="K311" i="8"/>
  <c r="I311" i="8"/>
  <c r="L311" i="8" l="1"/>
  <c r="J312" i="8"/>
  <c r="K312" i="8"/>
  <c r="I312" i="8"/>
  <c r="M311" i="8"/>
  <c r="J313" i="8" l="1"/>
  <c r="K313" i="8"/>
  <c r="I313" i="8"/>
  <c r="M312" i="8"/>
  <c r="L312" i="8"/>
  <c r="L313" i="8" l="1"/>
  <c r="M313" i="8"/>
  <c r="J314" i="8"/>
  <c r="K314" i="8"/>
  <c r="M314" i="8" s="1"/>
  <c r="I314" i="8"/>
  <c r="L314" i="8" l="1"/>
  <c r="J315" i="8"/>
  <c r="K315" i="8"/>
  <c r="L315" i="8" s="1"/>
  <c r="I315" i="8"/>
  <c r="M315" i="8" l="1"/>
  <c r="J316" i="8"/>
  <c r="K316" i="8"/>
  <c r="I316" i="8"/>
  <c r="L316" i="8"/>
  <c r="J317" i="8" l="1"/>
  <c r="K317" i="8"/>
  <c r="M317" i="8" s="1"/>
  <c r="I317" i="8"/>
  <c r="M316" i="8"/>
  <c r="L317" i="8" l="1"/>
  <c r="J318" i="8"/>
  <c r="K318" i="8"/>
  <c r="I318" i="8"/>
  <c r="L318" i="8" l="1"/>
  <c r="J319" i="8"/>
  <c r="K319" i="8"/>
  <c r="I319" i="8"/>
  <c r="M318" i="8"/>
  <c r="L319" i="8" l="1"/>
  <c r="J320" i="8"/>
  <c r="K320" i="8"/>
  <c r="I320" i="8"/>
  <c r="M319" i="8"/>
  <c r="L320" i="8" l="1"/>
  <c r="M320" i="8"/>
  <c r="J321" i="8"/>
  <c r="K321" i="8"/>
  <c r="M321" i="8" s="1"/>
  <c r="I321" i="8"/>
  <c r="L321" i="8"/>
  <c r="J322" i="8" l="1"/>
  <c r="K322" i="8"/>
  <c r="I322" i="8"/>
  <c r="L322" i="8" l="1"/>
  <c r="J323" i="8"/>
  <c r="K323" i="8"/>
  <c r="L323" i="8" s="1"/>
  <c r="I323" i="8"/>
  <c r="M322" i="8"/>
  <c r="M323" i="8" l="1"/>
  <c r="J324" i="8"/>
  <c r="K324" i="8"/>
  <c r="I324" i="8"/>
  <c r="J325" i="8" l="1"/>
  <c r="K325" i="8"/>
  <c r="I325" i="8"/>
  <c r="M324" i="8"/>
  <c r="L324" i="8"/>
  <c r="M325" i="8" l="1"/>
  <c r="J326" i="8"/>
  <c r="K326" i="8"/>
  <c r="L326" i="8" s="1"/>
  <c r="I326" i="8"/>
  <c r="L325" i="8"/>
  <c r="M326" i="8" l="1"/>
  <c r="J327" i="8"/>
  <c r="K327" i="8"/>
  <c r="I327" i="8"/>
  <c r="J328" i="8" l="1"/>
  <c r="K328" i="8"/>
  <c r="M328" i="8" s="1"/>
  <c r="I328" i="8"/>
  <c r="L327" i="8"/>
  <c r="M327" i="8"/>
  <c r="L328" i="8" l="1"/>
  <c r="J329" i="8"/>
  <c r="K329" i="8"/>
  <c r="M329" i="8" s="1"/>
  <c r="I329" i="8"/>
  <c r="J330" i="8" l="1"/>
  <c r="K330" i="8"/>
  <c r="I330" i="8"/>
  <c r="L329" i="8"/>
  <c r="L330" i="8" l="1"/>
  <c r="J331" i="8"/>
  <c r="K331" i="8"/>
  <c r="I331" i="8"/>
  <c r="M330" i="8"/>
  <c r="L331" i="8" l="1"/>
  <c r="M331" i="8"/>
  <c r="J332" i="8"/>
  <c r="K332" i="8"/>
  <c r="L332" i="8" s="1"/>
  <c r="I332" i="8"/>
  <c r="M332" i="8" l="1"/>
  <c r="J333" i="8"/>
  <c r="K333" i="8"/>
  <c r="I333" i="8"/>
  <c r="L333" i="8" l="1"/>
  <c r="M333" i="8"/>
  <c r="J334" i="8"/>
  <c r="K334" i="8"/>
  <c r="L334" i="8" s="1"/>
  <c r="I334" i="8"/>
  <c r="M334" i="8" l="1"/>
  <c r="J335" i="8"/>
  <c r="K335" i="8"/>
  <c r="M335" i="8" s="1"/>
  <c r="I335" i="8"/>
  <c r="J336" i="8" l="1"/>
  <c r="K336" i="8"/>
  <c r="M336" i="8" s="1"/>
  <c r="I336" i="8"/>
  <c r="L335" i="8"/>
  <c r="J337" i="8" l="1"/>
  <c r="K337" i="8"/>
  <c r="I337" i="8"/>
  <c r="L336" i="8"/>
  <c r="M337" i="8" l="1"/>
  <c r="J338" i="8"/>
  <c r="K338" i="8"/>
  <c r="I338" i="8"/>
  <c r="L337" i="8"/>
  <c r="L338" i="8" l="1"/>
  <c r="M338" i="8"/>
  <c r="J339" i="8"/>
  <c r="K339" i="8"/>
  <c r="L339" i="8" s="1"/>
  <c r="I339" i="8"/>
  <c r="J340" i="8" l="1"/>
  <c r="K340" i="8"/>
  <c r="L340" i="8" s="1"/>
  <c r="I340" i="8"/>
  <c r="M339" i="8"/>
  <c r="J341" i="8" l="1"/>
  <c r="K341" i="8"/>
  <c r="I341" i="8"/>
  <c r="M340" i="8"/>
  <c r="L341" i="8" l="1"/>
  <c r="J342" i="8"/>
  <c r="K342" i="8"/>
  <c r="I342" i="8"/>
  <c r="M341" i="8"/>
  <c r="L342" i="8" l="1"/>
  <c r="J343" i="8"/>
  <c r="K343" i="8"/>
  <c r="I343" i="8"/>
  <c r="M342" i="8"/>
  <c r="J344" i="8" l="1"/>
  <c r="K344" i="8"/>
  <c r="I344" i="8"/>
  <c r="L343" i="8"/>
  <c r="M343" i="8"/>
  <c r="L344" i="8"/>
  <c r="J345" i="8" l="1"/>
  <c r="K345" i="8"/>
  <c r="I345" i="8"/>
  <c r="M344" i="8"/>
  <c r="L345" i="8" l="1"/>
  <c r="J346" i="8"/>
  <c r="K346" i="8"/>
  <c r="M346" i="8" s="1"/>
  <c r="I346" i="8"/>
  <c r="M345" i="8"/>
  <c r="J347" i="8" l="1"/>
  <c r="K347" i="8"/>
  <c r="M347" i="8" s="1"/>
  <c r="I347" i="8"/>
  <c r="L346" i="8"/>
  <c r="L347" i="8" l="1"/>
  <c r="J348" i="8"/>
  <c r="K348" i="8"/>
  <c r="M348" i="8" s="1"/>
  <c r="I348" i="8"/>
  <c r="L348" i="8" l="1"/>
  <c r="J349" i="8"/>
  <c r="K349" i="8"/>
  <c r="I349" i="8"/>
  <c r="L349" i="8" l="1"/>
  <c r="M349" i="8"/>
  <c r="J350" i="8"/>
  <c r="K350" i="8"/>
  <c r="M350" i="8" s="1"/>
  <c r="I350" i="8"/>
  <c r="J351" i="8" l="1"/>
  <c r="K351" i="8"/>
  <c r="I351" i="8"/>
  <c r="L350" i="8"/>
  <c r="L351" i="8" l="1"/>
  <c r="J352" i="8"/>
  <c r="K352" i="8"/>
  <c r="M352" i="8" s="1"/>
  <c r="I352" i="8"/>
  <c r="M351" i="8"/>
  <c r="L352" i="8" l="1"/>
  <c r="J353" i="8"/>
  <c r="K353" i="8"/>
  <c r="I353" i="8"/>
  <c r="M353" i="8" l="1"/>
  <c r="J354" i="8"/>
  <c r="K354" i="8"/>
  <c r="I354" i="8"/>
  <c r="L353" i="8"/>
  <c r="L354" i="8" l="1"/>
  <c r="M354" i="8"/>
  <c r="J355" i="8"/>
  <c r="K355" i="8"/>
  <c r="I355" i="8"/>
  <c r="J356" i="8" l="1"/>
  <c r="K356" i="8"/>
  <c r="I356" i="8"/>
  <c r="M355" i="8"/>
  <c r="L355" i="8"/>
  <c r="J357" i="8" l="1"/>
  <c r="K357" i="8"/>
  <c r="I357" i="8"/>
  <c r="L356" i="8"/>
  <c r="M356" i="8"/>
  <c r="L357" i="8" l="1"/>
  <c r="J358" i="8"/>
  <c r="K358" i="8"/>
  <c r="I358" i="8"/>
  <c r="M357" i="8"/>
  <c r="L358" i="8" l="1"/>
  <c r="M358" i="8"/>
  <c r="J359" i="8"/>
  <c r="K359" i="8"/>
  <c r="M359" i="8" s="1"/>
  <c r="I359" i="8"/>
  <c r="J360" i="8" l="1"/>
  <c r="K360" i="8"/>
  <c r="I360" i="8"/>
  <c r="L359" i="8"/>
  <c r="L360" i="8" l="1"/>
  <c r="M360" i="8"/>
  <c r="J361" i="8"/>
  <c r="K361" i="8"/>
  <c r="L361" i="8" s="1"/>
  <c r="I361" i="8"/>
  <c r="J362" i="8" l="1"/>
  <c r="K362" i="8"/>
  <c r="I362" i="8"/>
  <c r="M361" i="8"/>
  <c r="M362" i="8" l="1"/>
  <c r="J363" i="8"/>
  <c r="K363" i="8"/>
  <c r="L363" i="8" s="1"/>
  <c r="I363" i="8"/>
  <c r="L362" i="8"/>
  <c r="M363" i="8" l="1"/>
  <c r="J364" i="8"/>
  <c r="K364" i="8"/>
  <c r="M364" i="8" s="1"/>
  <c r="I364" i="8"/>
  <c r="L364" i="8" l="1"/>
  <c r="J365" i="8"/>
  <c r="K365" i="8"/>
  <c r="L365" i="8" s="1"/>
  <c r="I365" i="8"/>
  <c r="M365" i="8" l="1"/>
  <c r="J366" i="8"/>
  <c r="K366" i="8"/>
  <c r="I366" i="8"/>
  <c r="J367" i="8" l="1"/>
  <c r="K367" i="8"/>
  <c r="M367" i="8" s="1"/>
  <c r="I367" i="8"/>
  <c r="L366" i="8"/>
  <c r="L367" i="8"/>
  <c r="M366" i="8"/>
  <c r="J368" i="8" l="1"/>
  <c r="K368" i="8"/>
  <c r="I368" i="8"/>
  <c r="L368" i="8" l="1"/>
  <c r="M368" i="8"/>
  <c r="J369" i="8"/>
  <c r="K369" i="8"/>
  <c r="L369" i="8" s="1"/>
  <c r="I369" i="8"/>
  <c r="M369" i="8" l="1"/>
  <c r="J370" i="8"/>
  <c r="K370" i="8"/>
  <c r="I370" i="8"/>
  <c r="L370" i="8" l="1"/>
  <c r="M370" i="8"/>
  <c r="J371" i="8"/>
  <c r="K371" i="8"/>
  <c r="M371" i="8" s="1"/>
  <c r="I371" i="8"/>
  <c r="L371" i="8" l="1"/>
  <c r="J372" i="8"/>
  <c r="K372" i="8"/>
  <c r="M372" i="8" s="1"/>
  <c r="I372" i="8"/>
  <c r="L372" i="8" l="1"/>
  <c r="J373" i="8"/>
  <c r="K373" i="8"/>
  <c r="L373" i="8" s="1"/>
  <c r="I373" i="8"/>
  <c r="M373" i="8" l="1"/>
  <c r="J374" i="8"/>
  <c r="K374" i="8"/>
  <c r="I374" i="8"/>
  <c r="L374" i="8" l="1"/>
  <c r="M374" i="8"/>
  <c r="J375" i="8"/>
  <c r="K375" i="8"/>
  <c r="L375" i="8" s="1"/>
  <c r="I375" i="8"/>
  <c r="M375" i="8" l="1"/>
  <c r="J376" i="8"/>
  <c r="K376" i="8"/>
  <c r="I376" i="8"/>
  <c r="J377" i="8" l="1"/>
  <c r="K377" i="8"/>
  <c r="M377" i="8" s="1"/>
  <c r="I377" i="8"/>
  <c r="M376" i="8"/>
  <c r="L376" i="8"/>
  <c r="L377" i="8" l="1"/>
  <c r="J378" i="8"/>
  <c r="K378" i="8"/>
  <c r="I378" i="8"/>
  <c r="M378" i="8" l="1"/>
  <c r="J379" i="8"/>
  <c r="K379" i="8"/>
  <c r="I379" i="8"/>
  <c r="L378" i="8"/>
  <c r="L379" i="8" l="1"/>
  <c r="M379" i="8"/>
  <c r="J380" i="8"/>
  <c r="K380" i="8"/>
  <c r="M380" i="8" s="1"/>
  <c r="I380" i="8"/>
  <c r="J381" i="8" l="1"/>
  <c r="K381" i="8"/>
  <c r="I381" i="8"/>
  <c r="L380" i="8"/>
  <c r="L381" i="8" l="1"/>
  <c r="M381" i="8"/>
  <c r="J382" i="8"/>
  <c r="K382" i="8"/>
  <c r="L382" i="8" s="1"/>
  <c r="I382" i="8"/>
  <c r="M382" i="8" l="1"/>
  <c r="J383" i="8"/>
  <c r="K383" i="8"/>
  <c r="I383" i="8"/>
  <c r="L383" i="8" l="1"/>
  <c r="M383" i="8"/>
  <c r="J384" i="8"/>
  <c r="K384" i="8"/>
  <c r="I384" i="8"/>
  <c r="J385" i="8" l="1"/>
  <c r="K385" i="8"/>
  <c r="M385" i="8" s="1"/>
  <c r="I385" i="8"/>
  <c r="L384" i="8"/>
  <c r="M384" i="8"/>
  <c r="L385" i="8" l="1"/>
  <c r="J386" i="8"/>
  <c r="K386" i="8"/>
  <c r="M386" i="8" s="1"/>
  <c r="I386" i="8"/>
  <c r="J387" i="8" l="1"/>
  <c r="K387" i="8"/>
  <c r="I387" i="8"/>
  <c r="L386" i="8"/>
  <c r="L387" i="8" l="1"/>
  <c r="J388" i="8"/>
  <c r="K388" i="8"/>
  <c r="L388" i="8" s="1"/>
  <c r="I388" i="8"/>
  <c r="M387" i="8"/>
  <c r="M388" i="8" l="1"/>
  <c r="J389" i="8"/>
  <c r="K389" i="8"/>
  <c r="I389" i="8"/>
  <c r="L389" i="8" l="1"/>
  <c r="M389" i="8"/>
  <c r="J390" i="8"/>
  <c r="K390" i="8"/>
  <c r="L390" i="8" s="1"/>
  <c r="I390" i="8"/>
  <c r="M390" i="8" l="1"/>
  <c r="J391" i="8"/>
  <c r="K391" i="8"/>
  <c r="M391" i="8" s="1"/>
  <c r="I391" i="8"/>
  <c r="L391" i="8" l="1"/>
  <c r="J392" i="8"/>
  <c r="K392" i="8"/>
  <c r="L392" i="8" s="1"/>
  <c r="I392" i="8"/>
  <c r="M392" i="8" l="1"/>
  <c r="J393" i="8"/>
  <c r="K393" i="8"/>
  <c r="I393" i="8"/>
  <c r="L393" i="8" l="1"/>
  <c r="M393" i="8"/>
  <c r="J394" i="8"/>
  <c r="K394" i="8"/>
  <c r="M394" i="8" s="1"/>
  <c r="I394" i="8"/>
  <c r="L394" i="8" l="1"/>
  <c r="J395" i="8"/>
  <c r="K395" i="8"/>
  <c r="I395" i="8"/>
  <c r="M395" i="8" l="1"/>
  <c r="L395" i="8"/>
  <c r="J396" i="8"/>
  <c r="K396" i="8"/>
  <c r="M396" i="8" s="1"/>
  <c r="I396" i="8"/>
  <c r="L396" i="8" l="1"/>
  <c r="J397" i="8"/>
  <c r="K397" i="8"/>
  <c r="I397" i="8"/>
  <c r="J398" i="8" l="1"/>
  <c r="K398" i="8"/>
  <c r="I398" i="8"/>
  <c r="M397" i="8"/>
  <c r="L397" i="8"/>
  <c r="M398" i="8" l="1"/>
  <c r="J399" i="8"/>
  <c r="K399" i="8"/>
  <c r="I399" i="8"/>
  <c r="L398" i="8"/>
  <c r="M399" i="8" l="1"/>
  <c r="J400" i="8"/>
  <c r="K400" i="8"/>
  <c r="L400" i="8" s="1"/>
  <c r="I400" i="8"/>
  <c r="L399" i="8"/>
  <c r="J401" i="8" l="1"/>
  <c r="K401" i="8"/>
  <c r="I401" i="8"/>
  <c r="M400" i="8"/>
  <c r="L401" i="8" l="1"/>
  <c r="M401" i="8"/>
  <c r="J402" i="8"/>
  <c r="K402" i="8"/>
  <c r="M402" i="8" s="1"/>
  <c r="I402" i="8"/>
  <c r="J403" i="8" l="1"/>
  <c r="K403" i="8"/>
  <c r="M403" i="8" s="1"/>
  <c r="I403" i="8"/>
  <c r="L402" i="8"/>
  <c r="L403" i="8" l="1"/>
  <c r="J404" i="8"/>
  <c r="K404" i="8"/>
  <c r="I404" i="8"/>
  <c r="J405" i="8" l="1"/>
  <c r="K405" i="8"/>
  <c r="I405" i="8"/>
  <c r="L404" i="8"/>
  <c r="M404" i="8"/>
  <c r="L405" i="8" l="1"/>
  <c r="M405" i="8"/>
  <c r="J406" i="8"/>
  <c r="K406" i="8"/>
  <c r="I406" i="8"/>
  <c r="J407" i="8" l="1"/>
  <c r="K407" i="8"/>
  <c r="I407" i="8"/>
  <c r="L406" i="8"/>
  <c r="M406" i="8"/>
  <c r="L407" i="8" l="1"/>
  <c r="M407" i="8"/>
  <c r="J408" i="8"/>
  <c r="K408" i="8"/>
  <c r="I408" i="8"/>
  <c r="M408" i="8" l="1"/>
  <c r="J409" i="8"/>
  <c r="K409" i="8"/>
  <c r="M409" i="8" s="1"/>
  <c r="I409" i="8"/>
  <c r="L408" i="8"/>
  <c r="J410" i="8" l="1"/>
  <c r="K410" i="8"/>
  <c r="I410" i="8"/>
  <c r="L409" i="8"/>
  <c r="J411" i="8" l="1"/>
  <c r="K411" i="8"/>
  <c r="I411" i="8"/>
  <c r="L410" i="8"/>
  <c r="M410" i="8"/>
  <c r="L411" i="8" l="1"/>
  <c r="M411" i="8"/>
  <c r="J412" i="8"/>
  <c r="K412" i="8"/>
  <c r="I412" i="8"/>
  <c r="M412" i="8" l="1"/>
  <c r="L412" i="8"/>
  <c r="J413" i="8"/>
  <c r="K413" i="8"/>
  <c r="L413" i="8" s="1"/>
  <c r="I413" i="8"/>
  <c r="M413" i="8" l="1"/>
  <c r="J414" i="8"/>
  <c r="K414" i="8"/>
  <c r="I414" i="8"/>
  <c r="J415" i="8" l="1"/>
  <c r="K415" i="8"/>
  <c r="I415" i="8"/>
  <c r="L414" i="8"/>
  <c r="M414" i="8"/>
  <c r="M415" i="8" l="1"/>
  <c r="L415" i="8"/>
  <c r="J416" i="8"/>
  <c r="K416" i="8"/>
  <c r="I416" i="8"/>
  <c r="L416" i="8" l="1"/>
  <c r="M416" i="8"/>
  <c r="J417" i="8"/>
  <c r="K417" i="8"/>
  <c r="L417" i="8" s="1"/>
  <c r="I417" i="8"/>
  <c r="J418" i="8" l="1"/>
  <c r="K418" i="8"/>
  <c r="I418" i="8"/>
  <c r="M417" i="8"/>
  <c r="J419" i="8" l="1"/>
  <c r="K419" i="8"/>
  <c r="M419" i="8" s="1"/>
  <c r="I419" i="8"/>
  <c r="L418" i="8"/>
  <c r="M418" i="8"/>
  <c r="L419" i="8" l="1"/>
  <c r="J420" i="8"/>
  <c r="K420" i="8"/>
  <c r="I420" i="8"/>
  <c r="J421" i="8" l="1"/>
  <c r="K421" i="8"/>
  <c r="I421" i="8"/>
  <c r="L421" i="8"/>
  <c r="L420" i="8"/>
  <c r="M420" i="8"/>
  <c r="J422" i="8" l="1"/>
  <c r="K422" i="8"/>
  <c r="L422" i="8" s="1"/>
  <c r="I422" i="8"/>
  <c r="M421" i="8"/>
  <c r="J423" i="8" l="1"/>
  <c r="K423" i="8"/>
  <c r="L423" i="8" s="1"/>
  <c r="I423" i="8"/>
  <c r="M422" i="8"/>
  <c r="M423" i="8" l="1"/>
  <c r="J424" i="8"/>
  <c r="K424" i="8"/>
  <c r="L424" i="8" s="1"/>
  <c r="I424" i="8"/>
  <c r="J425" i="8" l="1"/>
  <c r="K425" i="8"/>
  <c r="L425" i="8" s="1"/>
  <c r="I425" i="8"/>
  <c r="M424" i="8"/>
  <c r="M425" i="8" l="1"/>
</calcChain>
</file>

<file path=xl/sharedStrings.xml><?xml version="1.0" encoding="utf-8"?>
<sst xmlns="http://schemas.openxmlformats.org/spreadsheetml/2006/main" count="439" uniqueCount="28">
  <si>
    <t>Weight Chart</t>
  </si>
  <si>
    <t>Date</t>
  </si>
  <si>
    <t>Actual</t>
  </si>
  <si>
    <t>Daily Loss</t>
  </si>
  <si>
    <t>per day</t>
  </si>
  <si>
    <t>weekly loss</t>
  </si>
  <si>
    <t>Thu</t>
  </si>
  <si>
    <t>Fri</t>
  </si>
  <si>
    <t>Sat</t>
  </si>
  <si>
    <t>Sun</t>
  </si>
  <si>
    <t>Mon</t>
  </si>
  <si>
    <t>Tue</t>
  </si>
  <si>
    <t>Wed</t>
  </si>
  <si>
    <t>Weekly 1</t>
  </si>
  <si>
    <t>Day</t>
  </si>
  <si>
    <t>JUST ENTER ACTUAL WEIGHT EACH DAY</t>
  </si>
  <si>
    <t>Weekly 1.25</t>
  </si>
  <si>
    <t>Weekly 0.5</t>
  </si>
  <si>
    <t>Weekly 0.75</t>
  </si>
  <si>
    <t>% of start weight lost</t>
  </si>
  <si>
    <t>Loss / Day</t>
  </si>
  <si>
    <t>Rolling 7 day Av Loss / day</t>
  </si>
  <si>
    <t>Loss to  date</t>
  </si>
  <si>
    <t>Rolling 7 day Av Loss / week</t>
  </si>
  <si>
    <t>Weekly 1.5</t>
  </si>
  <si>
    <t>Articles about Intermitent Fasting</t>
  </si>
  <si>
    <t>https://www.health.harvard.edu/blog/intermittent-fasting-surprising-update-2018062914156</t>
  </si>
  <si>
    <t>https://www.medicalnewstoday.com/articles/322065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</si>
</sst>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C09]dd\-mmm\-yy;@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rgb="FF5F5F5F"/>
        <bgColor indexed="64"/>
      </patternFill>
    </fill>
    <fill>
      <patternFill patternType="solid">
        <fgColor rgb="FF99CC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47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/>
    </xf>
    <xf numFmtId="164" fontId="0" fillId="0" borderId="1" xfId="0" applyNumberFormat="1" applyBorder="1"/>
    <xf numFmtId="2" fontId="0" fillId="0" borderId="1" xfId="0" applyNumberFormat="1" applyBorder="1"/>
    <xf numFmtId="2" fontId="0" fillId="2" borderId="1" xfId="0" applyNumberFormat="1" applyFill="1" applyBorder="1"/>
    <xf numFmtId="0" fontId="0" fillId="2" borderId="1" xfId="0" applyFill="1" applyBorder="1"/>
    <xf numFmtId="2" fontId="0" fillId="0" borderId="0" xfId="0" applyNumberFormat="1"/>
    <xf numFmtId="2" fontId="0" fillId="0" borderId="1" xfId="0" applyNumberFormat="1" applyFill="1" applyBorder="1"/>
    <xf numFmtId="0" fontId="0" fillId="0" borderId="2" xfId="0" applyFill="1" applyBorder="1"/>
    <xf numFmtId="0" fontId="1" fillId="0" borderId="0" xfId="0" applyFont="1"/>
    <xf numFmtId="0" fontId="3" fillId="0" borderId="0" xfId="0" applyFont="1"/>
    <xf numFmtId="0" fontId="0" fillId="0" borderId="1" xfId="0" applyFill="1" applyBorder="1"/>
    <xf numFmtId="0" fontId="1" fillId="2" borderId="0" xfId="0" applyFont="1" applyFill="1"/>
    <xf numFmtId="0" fontId="0" fillId="2" borderId="0" xfId="0" applyFill="1"/>
    <xf numFmtId="0" fontId="4" fillId="0" borderId="0" xfId="0" applyFont="1"/>
    <xf numFmtId="0" fontId="0" fillId="0" borderId="0" xfId="0" applyAlignment="1">
      <alignment horizontal="center"/>
    </xf>
    <xf numFmtId="10" fontId="0" fillId="0" borderId="1" xfId="1" applyNumberFormat="1" applyFont="1" applyFill="1" applyBorder="1"/>
    <xf numFmtId="0" fontId="0" fillId="0" borderId="0" xfId="0" applyFill="1"/>
    <xf numFmtId="0" fontId="4" fillId="0" borderId="0" xfId="0" applyFont="1" applyAlignment="1">
      <alignment horizontal="center" vertical="top" wrapText="1"/>
    </xf>
    <xf numFmtId="165" fontId="0" fillId="0" borderId="2" xfId="1" applyNumberFormat="1" applyFont="1" applyFill="1" applyBorder="1"/>
    <xf numFmtId="165" fontId="0" fillId="0" borderId="0" xfId="0" applyNumberFormat="1"/>
    <xf numFmtId="164" fontId="0" fillId="2" borderId="1" xfId="0" applyNumberFormat="1" applyFill="1" applyBorder="1"/>
    <xf numFmtId="10" fontId="0" fillId="2" borderId="1" xfId="1" applyNumberFormat="1" applyFont="1" applyFill="1" applyBorder="1"/>
    <xf numFmtId="165" fontId="0" fillId="2" borderId="2" xfId="1" applyNumberFormat="1" applyFont="1" applyFill="1" applyBorder="1"/>
    <xf numFmtId="2" fontId="0" fillId="2" borderId="0" xfId="0" applyNumberFormat="1" applyFill="1"/>
    <xf numFmtId="0" fontId="0" fillId="3" borderId="0" xfId="0" applyFill="1"/>
    <xf numFmtId="2" fontId="0" fillId="3" borderId="0" xfId="0" applyNumberFormat="1" applyFill="1"/>
    <xf numFmtId="2" fontId="0" fillId="3" borderId="1" xfId="0" applyNumberFormat="1" applyFill="1" applyBorder="1"/>
    <xf numFmtId="0" fontId="0" fillId="3" borderId="1" xfId="0" applyFill="1" applyBorder="1"/>
    <xf numFmtId="0" fontId="7" fillId="4" borderId="0" xfId="0" applyFont="1" applyFill="1"/>
    <xf numFmtId="2" fontId="7" fillId="4" borderId="0" xfId="0" applyNumberFormat="1" applyFont="1" applyFill="1"/>
    <xf numFmtId="2" fontId="7" fillId="4" borderId="1" xfId="0" applyNumberFormat="1" applyFont="1" applyFill="1" applyBorder="1"/>
    <xf numFmtId="0" fontId="7" fillId="4" borderId="1" xfId="0" applyFont="1" applyFill="1" applyBorder="1"/>
    <xf numFmtId="0" fontId="0" fillId="5" borderId="0" xfId="0" applyFill="1"/>
    <xf numFmtId="2" fontId="0" fillId="5" borderId="0" xfId="0" applyNumberFormat="1" applyFill="1"/>
    <xf numFmtId="2" fontId="0" fillId="5" borderId="1" xfId="0" applyNumberFormat="1" applyFill="1" applyBorder="1"/>
    <xf numFmtId="0" fontId="0" fillId="5" borderId="1" xfId="0" applyFill="1" applyBorder="1"/>
    <xf numFmtId="0" fontId="6" fillId="4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1" fillId="5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/>
    </xf>
    <xf numFmtId="0" fontId="8" fillId="0" borderId="0" xfId="2"/>
    <xf numFmtId="0" fontId="3" fillId="2" borderId="0" xfId="0" applyFont="1" applyFill="1" applyAlignment="1">
      <alignment horizontal="center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9900"/>
      <color rgb="FFFFFF00"/>
      <color rgb="FFFF3300"/>
      <color rgb="FF99CCFF"/>
      <color rgb="FF5F5F5F"/>
      <color rgb="FF00FF99"/>
      <color rgb="FF00FF00"/>
      <color rgb="FFDDDDDD"/>
      <color rgb="FFB2B2B2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330873735122735E-2"/>
          <c:y val="5.1400554097404488E-2"/>
          <c:w val="0.89513412238564516"/>
          <c:h val="0.74231736657917757"/>
        </c:manualLayout>
      </c:layout>
      <c:lineChart>
        <c:grouping val="standard"/>
        <c:varyColors val="0"/>
        <c:ser>
          <c:idx val="0"/>
          <c:order val="0"/>
          <c:tx>
            <c:strRef>
              <c:f>'Weight Chart'!$E$7</c:f>
              <c:strCache>
                <c:ptCount val="1"/>
                <c:pt idx="0">
                  <c:v>Weekly 1</c:v>
                </c:pt>
              </c:strCache>
            </c:strRef>
          </c:tx>
          <c:spPr>
            <a:ln w="44450" cmpd="sng"/>
          </c:spPr>
          <c:marker>
            <c:symbol val="none"/>
          </c:marker>
          <c:cat>
            <c:numRef>
              <c:f>'Weight Chart'!$B$8:$B$425</c:f>
              <c:numCache>
                <c:formatCode>[$-C09]dd\-mmm\-yy;@</c:formatCode>
                <c:ptCount val="418"/>
                <c:pt idx="0">
                  <c:v>44256</c:v>
                </c:pt>
                <c:pt idx="1">
                  <c:v>44257</c:v>
                </c:pt>
                <c:pt idx="2">
                  <c:v>44258</c:v>
                </c:pt>
                <c:pt idx="3">
                  <c:v>44259</c:v>
                </c:pt>
                <c:pt idx="4">
                  <c:v>44260</c:v>
                </c:pt>
                <c:pt idx="5">
                  <c:v>44261</c:v>
                </c:pt>
                <c:pt idx="6">
                  <c:v>44262</c:v>
                </c:pt>
                <c:pt idx="7">
                  <c:v>44263</c:v>
                </c:pt>
                <c:pt idx="8">
                  <c:v>44264</c:v>
                </c:pt>
                <c:pt idx="9">
                  <c:v>44265</c:v>
                </c:pt>
                <c:pt idx="10">
                  <c:v>44266</c:v>
                </c:pt>
                <c:pt idx="11">
                  <c:v>44267</c:v>
                </c:pt>
                <c:pt idx="12">
                  <c:v>44268</c:v>
                </c:pt>
                <c:pt idx="13">
                  <c:v>44269</c:v>
                </c:pt>
                <c:pt idx="14">
                  <c:v>44270</c:v>
                </c:pt>
                <c:pt idx="15">
                  <c:v>44271</c:v>
                </c:pt>
                <c:pt idx="16">
                  <c:v>44272</c:v>
                </c:pt>
                <c:pt idx="17">
                  <c:v>44273</c:v>
                </c:pt>
                <c:pt idx="18">
                  <c:v>44274</c:v>
                </c:pt>
                <c:pt idx="19">
                  <c:v>44275</c:v>
                </c:pt>
                <c:pt idx="20">
                  <c:v>44276</c:v>
                </c:pt>
                <c:pt idx="21">
                  <c:v>44277</c:v>
                </c:pt>
                <c:pt idx="22">
                  <c:v>44278</c:v>
                </c:pt>
                <c:pt idx="23">
                  <c:v>44279</c:v>
                </c:pt>
                <c:pt idx="24">
                  <c:v>44280</c:v>
                </c:pt>
                <c:pt idx="25">
                  <c:v>44281</c:v>
                </c:pt>
                <c:pt idx="26">
                  <c:v>44282</c:v>
                </c:pt>
                <c:pt idx="27">
                  <c:v>44283</c:v>
                </c:pt>
                <c:pt idx="28">
                  <c:v>44284</c:v>
                </c:pt>
                <c:pt idx="29">
                  <c:v>44285</c:v>
                </c:pt>
                <c:pt idx="30">
                  <c:v>44286</c:v>
                </c:pt>
                <c:pt idx="31">
                  <c:v>44287</c:v>
                </c:pt>
                <c:pt idx="32">
                  <c:v>44288</c:v>
                </c:pt>
                <c:pt idx="33">
                  <c:v>44289</c:v>
                </c:pt>
                <c:pt idx="34">
                  <c:v>44290</c:v>
                </c:pt>
                <c:pt idx="35">
                  <c:v>44291</c:v>
                </c:pt>
                <c:pt idx="36">
                  <c:v>44292</c:v>
                </c:pt>
                <c:pt idx="37">
                  <c:v>44293</c:v>
                </c:pt>
                <c:pt idx="38">
                  <c:v>44294</c:v>
                </c:pt>
                <c:pt idx="39">
                  <c:v>44295</c:v>
                </c:pt>
                <c:pt idx="40">
                  <c:v>44296</c:v>
                </c:pt>
                <c:pt idx="41">
                  <c:v>44297</c:v>
                </c:pt>
                <c:pt idx="42">
                  <c:v>44298</c:v>
                </c:pt>
                <c:pt idx="43">
                  <c:v>44299</c:v>
                </c:pt>
                <c:pt idx="44">
                  <c:v>44300</c:v>
                </c:pt>
                <c:pt idx="45">
                  <c:v>44301</c:v>
                </c:pt>
                <c:pt idx="46">
                  <c:v>44302</c:v>
                </c:pt>
                <c:pt idx="47">
                  <c:v>44303</c:v>
                </c:pt>
                <c:pt idx="48">
                  <c:v>44304</c:v>
                </c:pt>
                <c:pt idx="49">
                  <c:v>44305</c:v>
                </c:pt>
                <c:pt idx="50">
                  <c:v>44306</c:v>
                </c:pt>
                <c:pt idx="51">
                  <c:v>44307</c:v>
                </c:pt>
                <c:pt idx="52">
                  <c:v>44308</c:v>
                </c:pt>
                <c:pt idx="53">
                  <c:v>44309</c:v>
                </c:pt>
                <c:pt idx="54">
                  <c:v>44310</c:v>
                </c:pt>
                <c:pt idx="55">
                  <c:v>44311</c:v>
                </c:pt>
                <c:pt idx="56">
                  <c:v>44312</c:v>
                </c:pt>
                <c:pt idx="57">
                  <c:v>44313</c:v>
                </c:pt>
                <c:pt idx="58">
                  <c:v>44314</c:v>
                </c:pt>
                <c:pt idx="59">
                  <c:v>44315</c:v>
                </c:pt>
                <c:pt idx="60">
                  <c:v>44316</c:v>
                </c:pt>
                <c:pt idx="61">
                  <c:v>44317</c:v>
                </c:pt>
                <c:pt idx="62">
                  <c:v>44318</c:v>
                </c:pt>
                <c:pt idx="63">
                  <c:v>44319</c:v>
                </c:pt>
                <c:pt idx="64">
                  <c:v>44320</c:v>
                </c:pt>
                <c:pt idx="65">
                  <c:v>44321</c:v>
                </c:pt>
                <c:pt idx="66">
                  <c:v>44322</c:v>
                </c:pt>
                <c:pt idx="67">
                  <c:v>44323</c:v>
                </c:pt>
                <c:pt idx="68">
                  <c:v>44324</c:v>
                </c:pt>
                <c:pt idx="69">
                  <c:v>44325</c:v>
                </c:pt>
                <c:pt idx="70">
                  <c:v>44326</c:v>
                </c:pt>
                <c:pt idx="71">
                  <c:v>44327</c:v>
                </c:pt>
                <c:pt idx="72">
                  <c:v>44328</c:v>
                </c:pt>
                <c:pt idx="73">
                  <c:v>44329</c:v>
                </c:pt>
                <c:pt idx="74">
                  <c:v>44330</c:v>
                </c:pt>
                <c:pt idx="75">
                  <c:v>44331</c:v>
                </c:pt>
                <c:pt idx="76">
                  <c:v>44332</c:v>
                </c:pt>
                <c:pt idx="77">
                  <c:v>44333</c:v>
                </c:pt>
                <c:pt idx="78">
                  <c:v>44334</c:v>
                </c:pt>
                <c:pt idx="79">
                  <c:v>44335</c:v>
                </c:pt>
                <c:pt idx="80">
                  <c:v>44336</c:v>
                </c:pt>
                <c:pt idx="81">
                  <c:v>44337</c:v>
                </c:pt>
                <c:pt idx="82">
                  <c:v>44338</c:v>
                </c:pt>
                <c:pt idx="83">
                  <c:v>44339</c:v>
                </c:pt>
                <c:pt idx="84">
                  <c:v>44340</c:v>
                </c:pt>
                <c:pt idx="85">
                  <c:v>44341</c:v>
                </c:pt>
                <c:pt idx="86">
                  <c:v>44342</c:v>
                </c:pt>
                <c:pt idx="87">
                  <c:v>44343</c:v>
                </c:pt>
                <c:pt idx="88">
                  <c:v>44344</c:v>
                </c:pt>
                <c:pt idx="89">
                  <c:v>44345</c:v>
                </c:pt>
                <c:pt idx="90">
                  <c:v>44346</c:v>
                </c:pt>
                <c:pt idx="91">
                  <c:v>44347</c:v>
                </c:pt>
                <c:pt idx="92">
                  <c:v>44348</c:v>
                </c:pt>
                <c:pt idx="93">
                  <c:v>44349</c:v>
                </c:pt>
                <c:pt idx="94">
                  <c:v>44350</c:v>
                </c:pt>
                <c:pt idx="95">
                  <c:v>44351</c:v>
                </c:pt>
                <c:pt idx="96">
                  <c:v>44352</c:v>
                </c:pt>
                <c:pt idx="97">
                  <c:v>44353</c:v>
                </c:pt>
                <c:pt idx="98">
                  <c:v>44354</c:v>
                </c:pt>
                <c:pt idx="99">
                  <c:v>44355</c:v>
                </c:pt>
                <c:pt idx="100">
                  <c:v>44356</c:v>
                </c:pt>
                <c:pt idx="101">
                  <c:v>44357</c:v>
                </c:pt>
                <c:pt idx="102">
                  <c:v>44358</c:v>
                </c:pt>
                <c:pt idx="103">
                  <c:v>44359</c:v>
                </c:pt>
                <c:pt idx="104">
                  <c:v>44360</c:v>
                </c:pt>
                <c:pt idx="105">
                  <c:v>44361</c:v>
                </c:pt>
                <c:pt idx="106">
                  <c:v>44362</c:v>
                </c:pt>
                <c:pt idx="107">
                  <c:v>44363</c:v>
                </c:pt>
                <c:pt idx="108">
                  <c:v>44364</c:v>
                </c:pt>
                <c:pt idx="109">
                  <c:v>44365</c:v>
                </c:pt>
                <c:pt idx="110">
                  <c:v>44366</c:v>
                </c:pt>
                <c:pt idx="111">
                  <c:v>44367</c:v>
                </c:pt>
                <c:pt idx="112">
                  <c:v>44368</c:v>
                </c:pt>
                <c:pt idx="113">
                  <c:v>44369</c:v>
                </c:pt>
                <c:pt idx="114">
                  <c:v>44370</c:v>
                </c:pt>
                <c:pt idx="115">
                  <c:v>44371</c:v>
                </c:pt>
                <c:pt idx="116">
                  <c:v>44372</c:v>
                </c:pt>
                <c:pt idx="117">
                  <c:v>44373</c:v>
                </c:pt>
                <c:pt idx="118">
                  <c:v>44374</c:v>
                </c:pt>
                <c:pt idx="119">
                  <c:v>44375</c:v>
                </c:pt>
                <c:pt idx="120">
                  <c:v>44376</c:v>
                </c:pt>
                <c:pt idx="121">
                  <c:v>44377</c:v>
                </c:pt>
                <c:pt idx="122">
                  <c:v>44378</c:v>
                </c:pt>
                <c:pt idx="123">
                  <c:v>44379</c:v>
                </c:pt>
                <c:pt idx="124">
                  <c:v>44380</c:v>
                </c:pt>
                <c:pt idx="125">
                  <c:v>44381</c:v>
                </c:pt>
                <c:pt idx="126">
                  <c:v>44382</c:v>
                </c:pt>
                <c:pt idx="127">
                  <c:v>44383</c:v>
                </c:pt>
                <c:pt idx="128">
                  <c:v>44384</c:v>
                </c:pt>
                <c:pt idx="129">
                  <c:v>44385</c:v>
                </c:pt>
                <c:pt idx="130">
                  <c:v>44386</c:v>
                </c:pt>
                <c:pt idx="131">
                  <c:v>44387</c:v>
                </c:pt>
                <c:pt idx="132">
                  <c:v>44388</c:v>
                </c:pt>
                <c:pt idx="133">
                  <c:v>44389</c:v>
                </c:pt>
                <c:pt idx="134">
                  <c:v>44390</c:v>
                </c:pt>
                <c:pt idx="135">
                  <c:v>44391</c:v>
                </c:pt>
                <c:pt idx="136">
                  <c:v>44392</c:v>
                </c:pt>
                <c:pt idx="137">
                  <c:v>44393</c:v>
                </c:pt>
                <c:pt idx="138">
                  <c:v>44394</c:v>
                </c:pt>
                <c:pt idx="139">
                  <c:v>44395</c:v>
                </c:pt>
                <c:pt idx="140">
                  <c:v>44396</c:v>
                </c:pt>
                <c:pt idx="141">
                  <c:v>44397</c:v>
                </c:pt>
                <c:pt idx="142">
                  <c:v>44398</c:v>
                </c:pt>
                <c:pt idx="143">
                  <c:v>44399</c:v>
                </c:pt>
                <c:pt idx="144">
                  <c:v>44400</c:v>
                </c:pt>
                <c:pt idx="145">
                  <c:v>44401</c:v>
                </c:pt>
                <c:pt idx="146">
                  <c:v>44402</c:v>
                </c:pt>
                <c:pt idx="147">
                  <c:v>44403</c:v>
                </c:pt>
                <c:pt idx="148">
                  <c:v>44404</c:v>
                </c:pt>
                <c:pt idx="149">
                  <c:v>44405</c:v>
                </c:pt>
                <c:pt idx="150">
                  <c:v>44406</c:v>
                </c:pt>
                <c:pt idx="151">
                  <c:v>44407</c:v>
                </c:pt>
                <c:pt idx="152">
                  <c:v>44408</c:v>
                </c:pt>
                <c:pt idx="153">
                  <c:v>44409</c:v>
                </c:pt>
                <c:pt idx="154">
                  <c:v>44410</c:v>
                </c:pt>
                <c:pt idx="155">
                  <c:v>44411</c:v>
                </c:pt>
                <c:pt idx="156">
                  <c:v>44412</c:v>
                </c:pt>
                <c:pt idx="157">
                  <c:v>44413</c:v>
                </c:pt>
                <c:pt idx="158">
                  <c:v>44414</c:v>
                </c:pt>
                <c:pt idx="159">
                  <c:v>44415</c:v>
                </c:pt>
                <c:pt idx="160">
                  <c:v>44416</c:v>
                </c:pt>
                <c:pt idx="161">
                  <c:v>44417</c:v>
                </c:pt>
                <c:pt idx="162">
                  <c:v>44418</c:v>
                </c:pt>
                <c:pt idx="163">
                  <c:v>44419</c:v>
                </c:pt>
                <c:pt idx="164">
                  <c:v>44420</c:v>
                </c:pt>
                <c:pt idx="165">
                  <c:v>44421</c:v>
                </c:pt>
                <c:pt idx="166">
                  <c:v>44422</c:v>
                </c:pt>
                <c:pt idx="167">
                  <c:v>44423</c:v>
                </c:pt>
                <c:pt idx="168">
                  <c:v>44424</c:v>
                </c:pt>
                <c:pt idx="169">
                  <c:v>44425</c:v>
                </c:pt>
                <c:pt idx="170">
                  <c:v>44426</c:v>
                </c:pt>
                <c:pt idx="171">
                  <c:v>44427</c:v>
                </c:pt>
                <c:pt idx="172">
                  <c:v>44428</c:v>
                </c:pt>
                <c:pt idx="173">
                  <c:v>44429</c:v>
                </c:pt>
                <c:pt idx="174">
                  <c:v>44430</c:v>
                </c:pt>
                <c:pt idx="175">
                  <c:v>44431</c:v>
                </c:pt>
                <c:pt idx="176">
                  <c:v>44432</c:v>
                </c:pt>
                <c:pt idx="177">
                  <c:v>44433</c:v>
                </c:pt>
                <c:pt idx="178">
                  <c:v>44434</c:v>
                </c:pt>
                <c:pt idx="179">
                  <c:v>44435</c:v>
                </c:pt>
                <c:pt idx="180">
                  <c:v>44436</c:v>
                </c:pt>
                <c:pt idx="181">
                  <c:v>44437</c:v>
                </c:pt>
                <c:pt idx="182">
                  <c:v>44438</c:v>
                </c:pt>
                <c:pt idx="183">
                  <c:v>44439</c:v>
                </c:pt>
                <c:pt idx="184">
                  <c:v>44440</c:v>
                </c:pt>
                <c:pt idx="185">
                  <c:v>44441</c:v>
                </c:pt>
                <c:pt idx="186">
                  <c:v>44442</c:v>
                </c:pt>
                <c:pt idx="187">
                  <c:v>44443</c:v>
                </c:pt>
                <c:pt idx="188">
                  <c:v>44444</c:v>
                </c:pt>
                <c:pt idx="189">
                  <c:v>44445</c:v>
                </c:pt>
                <c:pt idx="190">
                  <c:v>44446</c:v>
                </c:pt>
                <c:pt idx="191">
                  <c:v>44447</c:v>
                </c:pt>
                <c:pt idx="192">
                  <c:v>44448</c:v>
                </c:pt>
                <c:pt idx="193">
                  <c:v>44449</c:v>
                </c:pt>
                <c:pt idx="194">
                  <c:v>44450</c:v>
                </c:pt>
                <c:pt idx="195">
                  <c:v>44451</c:v>
                </c:pt>
                <c:pt idx="196">
                  <c:v>44452</c:v>
                </c:pt>
                <c:pt idx="197">
                  <c:v>44453</c:v>
                </c:pt>
                <c:pt idx="198">
                  <c:v>44454</c:v>
                </c:pt>
                <c:pt idx="199">
                  <c:v>44455</c:v>
                </c:pt>
                <c:pt idx="200">
                  <c:v>44456</c:v>
                </c:pt>
                <c:pt idx="201">
                  <c:v>44457</c:v>
                </c:pt>
                <c:pt idx="202">
                  <c:v>44458</c:v>
                </c:pt>
                <c:pt idx="203">
                  <c:v>44459</c:v>
                </c:pt>
                <c:pt idx="204">
                  <c:v>44460</c:v>
                </c:pt>
                <c:pt idx="205">
                  <c:v>44461</c:v>
                </c:pt>
                <c:pt idx="206">
                  <c:v>44462</c:v>
                </c:pt>
                <c:pt idx="207">
                  <c:v>44463</c:v>
                </c:pt>
                <c:pt idx="208">
                  <c:v>44464</c:v>
                </c:pt>
                <c:pt idx="209">
                  <c:v>44465</c:v>
                </c:pt>
                <c:pt idx="210">
                  <c:v>44466</c:v>
                </c:pt>
                <c:pt idx="211">
                  <c:v>44467</c:v>
                </c:pt>
                <c:pt idx="212">
                  <c:v>44468</c:v>
                </c:pt>
                <c:pt idx="213">
                  <c:v>44469</c:v>
                </c:pt>
                <c:pt idx="214">
                  <c:v>44470</c:v>
                </c:pt>
                <c:pt idx="215">
                  <c:v>44471</c:v>
                </c:pt>
                <c:pt idx="216">
                  <c:v>44472</c:v>
                </c:pt>
                <c:pt idx="217">
                  <c:v>44473</c:v>
                </c:pt>
                <c:pt idx="218">
                  <c:v>44474</c:v>
                </c:pt>
                <c:pt idx="219">
                  <c:v>44475</c:v>
                </c:pt>
                <c:pt idx="220">
                  <c:v>44476</c:v>
                </c:pt>
                <c:pt idx="221">
                  <c:v>44477</c:v>
                </c:pt>
                <c:pt idx="222">
                  <c:v>44478</c:v>
                </c:pt>
                <c:pt idx="223">
                  <c:v>44479</c:v>
                </c:pt>
                <c:pt idx="224">
                  <c:v>44480</c:v>
                </c:pt>
                <c:pt idx="225">
                  <c:v>44481</c:v>
                </c:pt>
                <c:pt idx="226">
                  <c:v>44482</c:v>
                </c:pt>
                <c:pt idx="227">
                  <c:v>44483</c:v>
                </c:pt>
                <c:pt idx="228">
                  <c:v>44484</c:v>
                </c:pt>
                <c:pt idx="229">
                  <c:v>44485</c:v>
                </c:pt>
                <c:pt idx="230">
                  <c:v>44486</c:v>
                </c:pt>
                <c:pt idx="231">
                  <c:v>44487</c:v>
                </c:pt>
                <c:pt idx="232">
                  <c:v>44488</c:v>
                </c:pt>
                <c:pt idx="233">
                  <c:v>44489</c:v>
                </c:pt>
                <c:pt idx="234">
                  <c:v>44490</c:v>
                </c:pt>
                <c:pt idx="235">
                  <c:v>44491</c:v>
                </c:pt>
                <c:pt idx="236">
                  <c:v>44492</c:v>
                </c:pt>
                <c:pt idx="237">
                  <c:v>44493</c:v>
                </c:pt>
                <c:pt idx="238">
                  <c:v>44494</c:v>
                </c:pt>
                <c:pt idx="239">
                  <c:v>44495</c:v>
                </c:pt>
                <c:pt idx="240">
                  <c:v>44496</c:v>
                </c:pt>
                <c:pt idx="241">
                  <c:v>44497</c:v>
                </c:pt>
                <c:pt idx="242">
                  <c:v>44498</c:v>
                </c:pt>
                <c:pt idx="243">
                  <c:v>44499</c:v>
                </c:pt>
                <c:pt idx="244">
                  <c:v>44500</c:v>
                </c:pt>
                <c:pt idx="245">
                  <c:v>44501</c:v>
                </c:pt>
                <c:pt idx="246">
                  <c:v>44502</c:v>
                </c:pt>
                <c:pt idx="247">
                  <c:v>44503</c:v>
                </c:pt>
                <c:pt idx="248">
                  <c:v>44504</c:v>
                </c:pt>
                <c:pt idx="249">
                  <c:v>44505</c:v>
                </c:pt>
                <c:pt idx="250">
                  <c:v>44506</c:v>
                </c:pt>
                <c:pt idx="251">
                  <c:v>44507</c:v>
                </c:pt>
                <c:pt idx="252">
                  <c:v>44508</c:v>
                </c:pt>
                <c:pt idx="253">
                  <c:v>44509</c:v>
                </c:pt>
                <c:pt idx="254">
                  <c:v>44510</c:v>
                </c:pt>
                <c:pt idx="255">
                  <c:v>44511</c:v>
                </c:pt>
                <c:pt idx="256">
                  <c:v>44512</c:v>
                </c:pt>
                <c:pt idx="257">
                  <c:v>44513</c:v>
                </c:pt>
                <c:pt idx="258">
                  <c:v>44514</c:v>
                </c:pt>
                <c:pt idx="259">
                  <c:v>44515</c:v>
                </c:pt>
                <c:pt idx="260">
                  <c:v>44516</c:v>
                </c:pt>
                <c:pt idx="261">
                  <c:v>44517</c:v>
                </c:pt>
                <c:pt idx="262">
                  <c:v>44518</c:v>
                </c:pt>
                <c:pt idx="263">
                  <c:v>44519</c:v>
                </c:pt>
                <c:pt idx="264">
                  <c:v>44520</c:v>
                </c:pt>
                <c:pt idx="265">
                  <c:v>44521</c:v>
                </c:pt>
                <c:pt idx="266">
                  <c:v>44522</c:v>
                </c:pt>
                <c:pt idx="267">
                  <c:v>44523</c:v>
                </c:pt>
                <c:pt idx="268">
                  <c:v>44524</c:v>
                </c:pt>
                <c:pt idx="269">
                  <c:v>44525</c:v>
                </c:pt>
                <c:pt idx="270">
                  <c:v>44526</c:v>
                </c:pt>
                <c:pt idx="271">
                  <c:v>44527</c:v>
                </c:pt>
                <c:pt idx="272">
                  <c:v>44528</c:v>
                </c:pt>
                <c:pt idx="273">
                  <c:v>44529</c:v>
                </c:pt>
                <c:pt idx="274">
                  <c:v>44530</c:v>
                </c:pt>
                <c:pt idx="275">
                  <c:v>44531</c:v>
                </c:pt>
                <c:pt idx="276">
                  <c:v>44532</c:v>
                </c:pt>
                <c:pt idx="277">
                  <c:v>44533</c:v>
                </c:pt>
                <c:pt idx="278">
                  <c:v>44534</c:v>
                </c:pt>
                <c:pt idx="279">
                  <c:v>44535</c:v>
                </c:pt>
                <c:pt idx="280">
                  <c:v>44536</c:v>
                </c:pt>
                <c:pt idx="281">
                  <c:v>44537</c:v>
                </c:pt>
                <c:pt idx="282">
                  <c:v>44538</c:v>
                </c:pt>
                <c:pt idx="283">
                  <c:v>44539</c:v>
                </c:pt>
                <c:pt idx="284">
                  <c:v>44540</c:v>
                </c:pt>
                <c:pt idx="285">
                  <c:v>44541</c:v>
                </c:pt>
                <c:pt idx="286">
                  <c:v>44542</c:v>
                </c:pt>
                <c:pt idx="287">
                  <c:v>44543</c:v>
                </c:pt>
                <c:pt idx="288">
                  <c:v>44544</c:v>
                </c:pt>
                <c:pt idx="289">
                  <c:v>44545</c:v>
                </c:pt>
                <c:pt idx="290">
                  <c:v>44546</c:v>
                </c:pt>
                <c:pt idx="291">
                  <c:v>44547</c:v>
                </c:pt>
                <c:pt idx="292">
                  <c:v>44548</c:v>
                </c:pt>
                <c:pt idx="293">
                  <c:v>44549</c:v>
                </c:pt>
                <c:pt idx="294">
                  <c:v>44550</c:v>
                </c:pt>
                <c:pt idx="295">
                  <c:v>44551</c:v>
                </c:pt>
                <c:pt idx="296">
                  <c:v>44552</c:v>
                </c:pt>
                <c:pt idx="297">
                  <c:v>44553</c:v>
                </c:pt>
                <c:pt idx="298">
                  <c:v>44554</c:v>
                </c:pt>
                <c:pt idx="299">
                  <c:v>44555</c:v>
                </c:pt>
                <c:pt idx="300">
                  <c:v>44556</c:v>
                </c:pt>
                <c:pt idx="301">
                  <c:v>44557</c:v>
                </c:pt>
                <c:pt idx="302">
                  <c:v>44558</c:v>
                </c:pt>
                <c:pt idx="303">
                  <c:v>44559</c:v>
                </c:pt>
                <c:pt idx="304">
                  <c:v>44560</c:v>
                </c:pt>
                <c:pt idx="305">
                  <c:v>44561</c:v>
                </c:pt>
                <c:pt idx="306">
                  <c:v>44562</c:v>
                </c:pt>
                <c:pt idx="307">
                  <c:v>44563</c:v>
                </c:pt>
                <c:pt idx="308">
                  <c:v>44564</c:v>
                </c:pt>
                <c:pt idx="309">
                  <c:v>44565</c:v>
                </c:pt>
                <c:pt idx="310">
                  <c:v>44566</c:v>
                </c:pt>
                <c:pt idx="311">
                  <c:v>44567</c:v>
                </c:pt>
                <c:pt idx="312">
                  <c:v>44568</c:v>
                </c:pt>
                <c:pt idx="313">
                  <c:v>44569</c:v>
                </c:pt>
                <c:pt idx="314">
                  <c:v>44570</c:v>
                </c:pt>
                <c:pt idx="315">
                  <c:v>44571</c:v>
                </c:pt>
                <c:pt idx="316">
                  <c:v>44572</c:v>
                </c:pt>
                <c:pt idx="317">
                  <c:v>44573</c:v>
                </c:pt>
                <c:pt idx="318">
                  <c:v>44574</c:v>
                </c:pt>
                <c:pt idx="319">
                  <c:v>44575</c:v>
                </c:pt>
                <c:pt idx="320">
                  <c:v>44576</c:v>
                </c:pt>
                <c:pt idx="321">
                  <c:v>44577</c:v>
                </c:pt>
                <c:pt idx="322">
                  <c:v>44578</c:v>
                </c:pt>
                <c:pt idx="323">
                  <c:v>44579</c:v>
                </c:pt>
                <c:pt idx="324">
                  <c:v>44580</c:v>
                </c:pt>
                <c:pt idx="325">
                  <c:v>44581</c:v>
                </c:pt>
                <c:pt idx="326">
                  <c:v>44582</c:v>
                </c:pt>
                <c:pt idx="327">
                  <c:v>44583</c:v>
                </c:pt>
                <c:pt idx="328">
                  <c:v>44584</c:v>
                </c:pt>
                <c:pt idx="329">
                  <c:v>44585</c:v>
                </c:pt>
                <c:pt idx="330">
                  <c:v>44586</c:v>
                </c:pt>
                <c:pt idx="331">
                  <c:v>44587</c:v>
                </c:pt>
                <c:pt idx="332">
                  <c:v>44588</c:v>
                </c:pt>
                <c:pt idx="333">
                  <c:v>44589</c:v>
                </c:pt>
                <c:pt idx="334">
                  <c:v>44590</c:v>
                </c:pt>
                <c:pt idx="335">
                  <c:v>44591</c:v>
                </c:pt>
                <c:pt idx="336">
                  <c:v>44592</c:v>
                </c:pt>
                <c:pt idx="337">
                  <c:v>44593</c:v>
                </c:pt>
                <c:pt idx="338">
                  <c:v>44594</c:v>
                </c:pt>
                <c:pt idx="339">
                  <c:v>44595</c:v>
                </c:pt>
                <c:pt idx="340">
                  <c:v>44596</c:v>
                </c:pt>
                <c:pt idx="341">
                  <c:v>44597</c:v>
                </c:pt>
                <c:pt idx="342">
                  <c:v>44598</c:v>
                </c:pt>
                <c:pt idx="343">
                  <c:v>44599</c:v>
                </c:pt>
                <c:pt idx="344">
                  <c:v>44600</c:v>
                </c:pt>
                <c:pt idx="345">
                  <c:v>44601</c:v>
                </c:pt>
                <c:pt idx="346">
                  <c:v>44602</c:v>
                </c:pt>
                <c:pt idx="347">
                  <c:v>44603</c:v>
                </c:pt>
                <c:pt idx="348">
                  <c:v>44604</c:v>
                </c:pt>
                <c:pt idx="349">
                  <c:v>44605</c:v>
                </c:pt>
                <c:pt idx="350">
                  <c:v>44606</c:v>
                </c:pt>
                <c:pt idx="351">
                  <c:v>44607</c:v>
                </c:pt>
                <c:pt idx="352">
                  <c:v>44608</c:v>
                </c:pt>
                <c:pt idx="353">
                  <c:v>44609</c:v>
                </c:pt>
                <c:pt idx="354">
                  <c:v>44610</c:v>
                </c:pt>
                <c:pt idx="355">
                  <c:v>44611</c:v>
                </c:pt>
                <c:pt idx="356">
                  <c:v>44612</c:v>
                </c:pt>
                <c:pt idx="357">
                  <c:v>44613</c:v>
                </c:pt>
                <c:pt idx="358">
                  <c:v>44614</c:v>
                </c:pt>
                <c:pt idx="359">
                  <c:v>44615</c:v>
                </c:pt>
                <c:pt idx="360">
                  <c:v>44616</c:v>
                </c:pt>
                <c:pt idx="361">
                  <c:v>44617</c:v>
                </c:pt>
                <c:pt idx="362">
                  <c:v>44618</c:v>
                </c:pt>
                <c:pt idx="363">
                  <c:v>44619</c:v>
                </c:pt>
                <c:pt idx="364">
                  <c:v>44620</c:v>
                </c:pt>
                <c:pt idx="365">
                  <c:v>44621</c:v>
                </c:pt>
                <c:pt idx="366">
                  <c:v>44622</c:v>
                </c:pt>
                <c:pt idx="367">
                  <c:v>44623</c:v>
                </c:pt>
                <c:pt idx="368">
                  <c:v>44624</c:v>
                </c:pt>
                <c:pt idx="369">
                  <c:v>44625</c:v>
                </c:pt>
                <c:pt idx="370">
                  <c:v>44626</c:v>
                </c:pt>
                <c:pt idx="371">
                  <c:v>44627</c:v>
                </c:pt>
                <c:pt idx="372">
                  <c:v>44628</c:v>
                </c:pt>
                <c:pt idx="373">
                  <c:v>44629</c:v>
                </c:pt>
                <c:pt idx="374">
                  <c:v>44630</c:v>
                </c:pt>
                <c:pt idx="375">
                  <c:v>44631</c:v>
                </c:pt>
                <c:pt idx="376">
                  <c:v>44632</c:v>
                </c:pt>
                <c:pt idx="377">
                  <c:v>44633</c:v>
                </c:pt>
                <c:pt idx="378">
                  <c:v>44634</c:v>
                </c:pt>
                <c:pt idx="379">
                  <c:v>44635</c:v>
                </c:pt>
                <c:pt idx="380">
                  <c:v>44636</c:v>
                </c:pt>
                <c:pt idx="381">
                  <c:v>44637</c:v>
                </c:pt>
                <c:pt idx="382">
                  <c:v>44638</c:v>
                </c:pt>
                <c:pt idx="383">
                  <c:v>44639</c:v>
                </c:pt>
                <c:pt idx="384">
                  <c:v>44640</c:v>
                </c:pt>
                <c:pt idx="385">
                  <c:v>44641</c:v>
                </c:pt>
                <c:pt idx="386">
                  <c:v>44642</c:v>
                </c:pt>
                <c:pt idx="387">
                  <c:v>44643</c:v>
                </c:pt>
                <c:pt idx="388">
                  <c:v>44644</c:v>
                </c:pt>
                <c:pt idx="389">
                  <c:v>44645</c:v>
                </c:pt>
                <c:pt idx="390">
                  <c:v>44646</c:v>
                </c:pt>
                <c:pt idx="391">
                  <c:v>44647</c:v>
                </c:pt>
                <c:pt idx="392">
                  <c:v>44648</c:v>
                </c:pt>
                <c:pt idx="393">
                  <c:v>44649</c:v>
                </c:pt>
                <c:pt idx="394">
                  <c:v>44650</c:v>
                </c:pt>
                <c:pt idx="395">
                  <c:v>44651</c:v>
                </c:pt>
                <c:pt idx="396">
                  <c:v>44652</c:v>
                </c:pt>
                <c:pt idx="397">
                  <c:v>44653</c:v>
                </c:pt>
                <c:pt idx="398">
                  <c:v>44654</c:v>
                </c:pt>
                <c:pt idx="399">
                  <c:v>44655</c:v>
                </c:pt>
                <c:pt idx="400">
                  <c:v>44656</c:v>
                </c:pt>
                <c:pt idx="401">
                  <c:v>44657</c:v>
                </c:pt>
                <c:pt idx="402">
                  <c:v>44658</c:v>
                </c:pt>
                <c:pt idx="403">
                  <c:v>44659</c:v>
                </c:pt>
                <c:pt idx="404">
                  <c:v>44660</c:v>
                </c:pt>
                <c:pt idx="405">
                  <c:v>44661</c:v>
                </c:pt>
                <c:pt idx="406">
                  <c:v>44662</c:v>
                </c:pt>
                <c:pt idx="407">
                  <c:v>44663</c:v>
                </c:pt>
                <c:pt idx="408">
                  <c:v>44664</c:v>
                </c:pt>
                <c:pt idx="409">
                  <c:v>44665</c:v>
                </c:pt>
                <c:pt idx="410">
                  <c:v>44666</c:v>
                </c:pt>
                <c:pt idx="411">
                  <c:v>44667</c:v>
                </c:pt>
                <c:pt idx="412">
                  <c:v>44668</c:v>
                </c:pt>
                <c:pt idx="413">
                  <c:v>44669</c:v>
                </c:pt>
                <c:pt idx="414">
                  <c:v>44670</c:v>
                </c:pt>
                <c:pt idx="415">
                  <c:v>44671</c:v>
                </c:pt>
                <c:pt idx="416">
                  <c:v>44672</c:v>
                </c:pt>
                <c:pt idx="417">
                  <c:v>44673</c:v>
                </c:pt>
              </c:numCache>
            </c:numRef>
          </c:cat>
          <c:val>
            <c:numRef>
              <c:f>'Weight Chart'!$E$8:$E$425</c:f>
              <c:numCache>
                <c:formatCode>0.00</c:formatCode>
                <c:ptCount val="418"/>
                <c:pt idx="0" formatCode="General">
                  <c:v>75</c:v>
                </c:pt>
                <c:pt idx="1">
                  <c:v>74.857142857142861</c:v>
                </c:pt>
                <c:pt idx="2">
                  <c:v>74.714285714285722</c:v>
                </c:pt>
                <c:pt idx="3">
                  <c:v>74.571428571428584</c:v>
                </c:pt>
                <c:pt idx="4">
                  <c:v>74.428571428571445</c:v>
                </c:pt>
                <c:pt idx="5">
                  <c:v>74.285714285714306</c:v>
                </c:pt>
                <c:pt idx="6">
                  <c:v>74.142857142857167</c:v>
                </c:pt>
                <c:pt idx="7">
                  <c:v>74.000000000000028</c:v>
                </c:pt>
                <c:pt idx="8">
                  <c:v>73.85714285714289</c:v>
                </c:pt>
                <c:pt idx="9">
                  <c:v>73.714285714285751</c:v>
                </c:pt>
                <c:pt idx="10">
                  <c:v>73.571428571428612</c:v>
                </c:pt>
                <c:pt idx="11">
                  <c:v>73.428571428571473</c:v>
                </c:pt>
                <c:pt idx="12">
                  <c:v>73.285714285714334</c:v>
                </c:pt>
                <c:pt idx="13">
                  <c:v>73.142857142857196</c:v>
                </c:pt>
                <c:pt idx="14">
                  <c:v>73.000000000000057</c:v>
                </c:pt>
                <c:pt idx="15">
                  <c:v>72.857142857142918</c:v>
                </c:pt>
                <c:pt idx="16">
                  <c:v>72.714285714285779</c:v>
                </c:pt>
                <c:pt idx="17">
                  <c:v>72.57142857142864</c:v>
                </c:pt>
                <c:pt idx="18">
                  <c:v>72.428571428571502</c:v>
                </c:pt>
                <c:pt idx="19">
                  <c:v>72.285714285714363</c:v>
                </c:pt>
                <c:pt idx="20">
                  <c:v>72.142857142857224</c:v>
                </c:pt>
                <c:pt idx="21">
                  <c:v>72.000000000000085</c:v>
                </c:pt>
                <c:pt idx="22">
                  <c:v>71.857142857142946</c:v>
                </c:pt>
                <c:pt idx="23">
                  <c:v>71.714285714285808</c:v>
                </c:pt>
                <c:pt idx="24">
                  <c:v>71.571428571428669</c:v>
                </c:pt>
                <c:pt idx="25">
                  <c:v>71.42857142857153</c:v>
                </c:pt>
                <c:pt idx="26">
                  <c:v>71.285714285714391</c:v>
                </c:pt>
                <c:pt idx="27">
                  <c:v>71.142857142857252</c:v>
                </c:pt>
                <c:pt idx="28">
                  <c:v>71.000000000000114</c:v>
                </c:pt>
                <c:pt idx="29">
                  <c:v>70.857142857142975</c:v>
                </c:pt>
                <c:pt idx="30">
                  <c:v>70.714285714285836</c:v>
                </c:pt>
                <c:pt idx="31">
                  <c:v>70.571428571428697</c:v>
                </c:pt>
                <c:pt idx="32">
                  <c:v>70.428571428571558</c:v>
                </c:pt>
                <c:pt idx="33">
                  <c:v>70.28571428571442</c:v>
                </c:pt>
                <c:pt idx="34">
                  <c:v>70.142857142857281</c:v>
                </c:pt>
                <c:pt idx="35">
                  <c:v>70.000000000000142</c:v>
                </c:pt>
                <c:pt idx="36">
                  <c:v>69.857142857143003</c:v>
                </c:pt>
                <c:pt idx="37">
                  <c:v>69.714285714285865</c:v>
                </c:pt>
                <c:pt idx="38">
                  <c:v>69.571428571428726</c:v>
                </c:pt>
                <c:pt idx="39">
                  <c:v>69.428571428571587</c:v>
                </c:pt>
                <c:pt idx="40">
                  <c:v>69.285714285714448</c:v>
                </c:pt>
                <c:pt idx="41">
                  <c:v>69.142857142857309</c:v>
                </c:pt>
                <c:pt idx="42">
                  <c:v>69.000000000000171</c:v>
                </c:pt>
                <c:pt idx="43">
                  <c:v>68.857142857143032</c:v>
                </c:pt>
                <c:pt idx="44">
                  <c:v>68.714285714285893</c:v>
                </c:pt>
                <c:pt idx="45">
                  <c:v>68.571428571428754</c:v>
                </c:pt>
                <c:pt idx="46">
                  <c:v>68.428571428571615</c:v>
                </c:pt>
                <c:pt idx="47">
                  <c:v>68.285714285714477</c:v>
                </c:pt>
                <c:pt idx="48">
                  <c:v>68.142857142857338</c:v>
                </c:pt>
                <c:pt idx="49">
                  <c:v>68.000000000000199</c:v>
                </c:pt>
                <c:pt idx="50">
                  <c:v>67.85714285714306</c:v>
                </c:pt>
                <c:pt idx="51">
                  <c:v>67.714285714285921</c:v>
                </c:pt>
                <c:pt idx="52">
                  <c:v>67.571428571428783</c:v>
                </c:pt>
                <c:pt idx="53">
                  <c:v>67.428571428571644</c:v>
                </c:pt>
                <c:pt idx="54">
                  <c:v>67.285714285714505</c:v>
                </c:pt>
                <c:pt idx="55">
                  <c:v>67.142857142857366</c:v>
                </c:pt>
                <c:pt idx="56">
                  <c:v>67.000000000000227</c:v>
                </c:pt>
                <c:pt idx="57">
                  <c:v>66.857142857143089</c:v>
                </c:pt>
                <c:pt idx="58">
                  <c:v>66.71428571428595</c:v>
                </c:pt>
                <c:pt idx="59">
                  <c:v>66.571428571428811</c:v>
                </c:pt>
                <c:pt idx="60">
                  <c:v>66.428571428571672</c:v>
                </c:pt>
                <c:pt idx="61">
                  <c:v>66.285714285714533</c:v>
                </c:pt>
                <c:pt idx="62">
                  <c:v>66.142857142857395</c:v>
                </c:pt>
                <c:pt idx="63">
                  <c:v>66.000000000000256</c:v>
                </c:pt>
                <c:pt idx="64">
                  <c:v>65.857142857143117</c:v>
                </c:pt>
                <c:pt idx="65">
                  <c:v>65.714285714285978</c:v>
                </c:pt>
                <c:pt idx="66">
                  <c:v>65.571428571428839</c:v>
                </c:pt>
                <c:pt idx="67">
                  <c:v>65.428571428571701</c:v>
                </c:pt>
                <c:pt idx="68">
                  <c:v>65.285714285714562</c:v>
                </c:pt>
                <c:pt idx="69">
                  <c:v>65.142857142857423</c:v>
                </c:pt>
                <c:pt idx="70">
                  <c:v>65.000000000000284</c:v>
                </c:pt>
                <c:pt idx="71">
                  <c:v>64.857142857143145</c:v>
                </c:pt>
                <c:pt idx="72">
                  <c:v>64.714285714286007</c:v>
                </c:pt>
                <c:pt idx="73">
                  <c:v>64.571428571428868</c:v>
                </c:pt>
                <c:pt idx="74">
                  <c:v>64.428571428571729</c:v>
                </c:pt>
                <c:pt idx="75">
                  <c:v>64.28571428571459</c:v>
                </c:pt>
                <c:pt idx="76">
                  <c:v>64.142857142857451</c:v>
                </c:pt>
                <c:pt idx="77">
                  <c:v>64.000000000000313</c:v>
                </c:pt>
                <c:pt idx="78">
                  <c:v>63.857142857143167</c:v>
                </c:pt>
                <c:pt idx="79">
                  <c:v>63.714285714286021</c:v>
                </c:pt>
                <c:pt idx="80">
                  <c:v>63.571428571428875</c:v>
                </c:pt>
                <c:pt idx="81">
                  <c:v>63.428571428571729</c:v>
                </c:pt>
                <c:pt idx="82">
                  <c:v>63.285714285714583</c:v>
                </c:pt>
                <c:pt idx="83">
                  <c:v>63.142857142857437</c:v>
                </c:pt>
                <c:pt idx="84">
                  <c:v>63.000000000000291</c:v>
                </c:pt>
                <c:pt idx="85">
                  <c:v>62.857142857143145</c:v>
                </c:pt>
                <c:pt idx="86">
                  <c:v>62.714285714286</c:v>
                </c:pt>
                <c:pt idx="87">
                  <c:v>62.571428571428854</c:v>
                </c:pt>
                <c:pt idx="88">
                  <c:v>62.428571428571708</c:v>
                </c:pt>
                <c:pt idx="89">
                  <c:v>62.285714285714562</c:v>
                </c:pt>
                <c:pt idx="90">
                  <c:v>62.142857142857416</c:v>
                </c:pt>
                <c:pt idx="91">
                  <c:v>62.00000000000027</c:v>
                </c:pt>
                <c:pt idx="92">
                  <c:v>61.857142857143124</c:v>
                </c:pt>
                <c:pt idx="93">
                  <c:v>61.714285714285978</c:v>
                </c:pt>
                <c:pt idx="94">
                  <c:v>61.571428571428832</c:v>
                </c:pt>
                <c:pt idx="95">
                  <c:v>61.428571428571686</c:v>
                </c:pt>
                <c:pt idx="96">
                  <c:v>61.28571428571454</c:v>
                </c:pt>
                <c:pt idx="97">
                  <c:v>61.142857142857395</c:v>
                </c:pt>
                <c:pt idx="98">
                  <c:v>61.000000000000249</c:v>
                </c:pt>
                <c:pt idx="99">
                  <c:v>60.857142857143103</c:v>
                </c:pt>
                <c:pt idx="100">
                  <c:v>60.714285714285957</c:v>
                </c:pt>
                <c:pt idx="101">
                  <c:v>60.571428571428811</c:v>
                </c:pt>
                <c:pt idx="102">
                  <c:v>60.428571428571665</c:v>
                </c:pt>
                <c:pt idx="103">
                  <c:v>60.285714285714519</c:v>
                </c:pt>
                <c:pt idx="104">
                  <c:v>60.142857142857373</c:v>
                </c:pt>
                <c:pt idx="105">
                  <c:v>60.000000000000227</c:v>
                </c:pt>
                <c:pt idx="106">
                  <c:v>59.857142857143081</c:v>
                </c:pt>
                <c:pt idx="107">
                  <c:v>59.714285714285936</c:v>
                </c:pt>
                <c:pt idx="108">
                  <c:v>59.57142857142879</c:v>
                </c:pt>
                <c:pt idx="109">
                  <c:v>59.428571428571644</c:v>
                </c:pt>
                <c:pt idx="110">
                  <c:v>59.285714285714498</c:v>
                </c:pt>
                <c:pt idx="111">
                  <c:v>59.142857142857352</c:v>
                </c:pt>
                <c:pt idx="112">
                  <c:v>59.000000000000206</c:v>
                </c:pt>
                <c:pt idx="113">
                  <c:v>58.85714285714306</c:v>
                </c:pt>
                <c:pt idx="114">
                  <c:v>58.714285714285914</c:v>
                </c:pt>
                <c:pt idx="115">
                  <c:v>58.571428571428768</c:v>
                </c:pt>
                <c:pt idx="116">
                  <c:v>58.428571428571622</c:v>
                </c:pt>
                <c:pt idx="117">
                  <c:v>58.285714285714477</c:v>
                </c:pt>
                <c:pt idx="118">
                  <c:v>58.142857142857331</c:v>
                </c:pt>
                <c:pt idx="119">
                  <c:v>58.000000000000185</c:v>
                </c:pt>
                <c:pt idx="120">
                  <c:v>57.857142857143039</c:v>
                </c:pt>
                <c:pt idx="121">
                  <c:v>57.714285714285893</c:v>
                </c:pt>
                <c:pt idx="122">
                  <c:v>57.571428571428747</c:v>
                </c:pt>
                <c:pt idx="123">
                  <c:v>57.428571428571601</c:v>
                </c:pt>
                <c:pt idx="124">
                  <c:v>57.285714285714455</c:v>
                </c:pt>
                <c:pt idx="125">
                  <c:v>57.142857142857309</c:v>
                </c:pt>
                <c:pt idx="126">
                  <c:v>57.000000000000163</c:v>
                </c:pt>
                <c:pt idx="127">
                  <c:v>56.857142857143018</c:v>
                </c:pt>
                <c:pt idx="128">
                  <c:v>56.714285714285872</c:v>
                </c:pt>
                <c:pt idx="129">
                  <c:v>56.571428571428726</c:v>
                </c:pt>
                <c:pt idx="130">
                  <c:v>56.42857142857158</c:v>
                </c:pt>
                <c:pt idx="131">
                  <c:v>56.285714285714434</c:v>
                </c:pt>
                <c:pt idx="132">
                  <c:v>56.142857142857288</c:v>
                </c:pt>
                <c:pt idx="133">
                  <c:v>56.000000000000142</c:v>
                </c:pt>
                <c:pt idx="134">
                  <c:v>55.857142857142996</c:v>
                </c:pt>
                <c:pt idx="135">
                  <c:v>55.71428571428585</c:v>
                </c:pt>
                <c:pt idx="136">
                  <c:v>55.571428571428704</c:v>
                </c:pt>
                <c:pt idx="137">
                  <c:v>55.428571428571558</c:v>
                </c:pt>
                <c:pt idx="138">
                  <c:v>55.285714285714413</c:v>
                </c:pt>
                <c:pt idx="139">
                  <c:v>55.142857142857267</c:v>
                </c:pt>
                <c:pt idx="140">
                  <c:v>55.000000000000121</c:v>
                </c:pt>
                <c:pt idx="141">
                  <c:v>54.857142857142975</c:v>
                </c:pt>
                <c:pt idx="142">
                  <c:v>54.714285714285829</c:v>
                </c:pt>
                <c:pt idx="143">
                  <c:v>54.571428571428683</c:v>
                </c:pt>
                <c:pt idx="144">
                  <c:v>54.428571428571537</c:v>
                </c:pt>
                <c:pt idx="145">
                  <c:v>54.285714285714391</c:v>
                </c:pt>
                <c:pt idx="146">
                  <c:v>54.142857142857245</c:v>
                </c:pt>
                <c:pt idx="147">
                  <c:v>54.000000000000099</c:v>
                </c:pt>
                <c:pt idx="148">
                  <c:v>53.857142857142954</c:v>
                </c:pt>
                <c:pt idx="149">
                  <c:v>53.714285714285808</c:v>
                </c:pt>
                <c:pt idx="150">
                  <c:v>53.571428571428662</c:v>
                </c:pt>
                <c:pt idx="151">
                  <c:v>53.428571428571516</c:v>
                </c:pt>
                <c:pt idx="152">
                  <c:v>53.28571428571437</c:v>
                </c:pt>
                <c:pt idx="153">
                  <c:v>53.142857142857224</c:v>
                </c:pt>
                <c:pt idx="154">
                  <c:v>53.000000000000078</c:v>
                </c:pt>
                <c:pt idx="155">
                  <c:v>52.857142857142932</c:v>
                </c:pt>
                <c:pt idx="156">
                  <c:v>52.714285714285786</c:v>
                </c:pt>
                <c:pt idx="157">
                  <c:v>52.57142857142864</c:v>
                </c:pt>
                <c:pt idx="158">
                  <c:v>52.428571428571495</c:v>
                </c:pt>
                <c:pt idx="159">
                  <c:v>52.285714285714349</c:v>
                </c:pt>
                <c:pt idx="160">
                  <c:v>52.142857142857203</c:v>
                </c:pt>
                <c:pt idx="161">
                  <c:v>52.000000000000057</c:v>
                </c:pt>
                <c:pt idx="162">
                  <c:v>51.857142857142911</c:v>
                </c:pt>
                <c:pt idx="163">
                  <c:v>51.714285714285765</c:v>
                </c:pt>
                <c:pt idx="164">
                  <c:v>51.571428571428619</c:v>
                </c:pt>
                <c:pt idx="165">
                  <c:v>51.428571428571473</c:v>
                </c:pt>
                <c:pt idx="166">
                  <c:v>51.285714285714327</c:v>
                </c:pt>
                <c:pt idx="167">
                  <c:v>51.142857142857181</c:v>
                </c:pt>
                <c:pt idx="168">
                  <c:v>51.000000000000036</c:v>
                </c:pt>
                <c:pt idx="169">
                  <c:v>50.85714285714289</c:v>
                </c:pt>
                <c:pt idx="170">
                  <c:v>50.714285714285744</c:v>
                </c:pt>
                <c:pt idx="171">
                  <c:v>50.571428571428598</c:v>
                </c:pt>
                <c:pt idx="172">
                  <c:v>50.428571428571452</c:v>
                </c:pt>
                <c:pt idx="173">
                  <c:v>50.285714285714306</c:v>
                </c:pt>
                <c:pt idx="174">
                  <c:v>50.14285714285716</c:v>
                </c:pt>
                <c:pt idx="175">
                  <c:v>50.000000000000014</c:v>
                </c:pt>
                <c:pt idx="176">
                  <c:v>49.857142857142868</c:v>
                </c:pt>
                <c:pt idx="177">
                  <c:v>49.714285714285722</c:v>
                </c:pt>
                <c:pt idx="178">
                  <c:v>49.571428571428577</c:v>
                </c:pt>
                <c:pt idx="179">
                  <c:v>49.428571428571431</c:v>
                </c:pt>
                <c:pt idx="180">
                  <c:v>49.285714285714285</c:v>
                </c:pt>
                <c:pt idx="181">
                  <c:v>49.142857142857139</c:v>
                </c:pt>
                <c:pt idx="182">
                  <c:v>48.999999999999993</c:v>
                </c:pt>
                <c:pt idx="183">
                  <c:v>48.857142857142847</c:v>
                </c:pt>
                <c:pt idx="184">
                  <c:v>48.714285714285701</c:v>
                </c:pt>
                <c:pt idx="185">
                  <c:v>48.571428571428555</c:v>
                </c:pt>
                <c:pt idx="186">
                  <c:v>48.428571428571409</c:v>
                </c:pt>
                <c:pt idx="187">
                  <c:v>48.285714285714263</c:v>
                </c:pt>
                <c:pt idx="188">
                  <c:v>48.142857142857117</c:v>
                </c:pt>
                <c:pt idx="189">
                  <c:v>47.999999999999972</c:v>
                </c:pt>
                <c:pt idx="190">
                  <c:v>47.857142857142826</c:v>
                </c:pt>
                <c:pt idx="191">
                  <c:v>47.71428571428568</c:v>
                </c:pt>
                <c:pt idx="192">
                  <c:v>47.571428571428534</c:v>
                </c:pt>
                <c:pt idx="193">
                  <c:v>47.428571428571388</c:v>
                </c:pt>
                <c:pt idx="194">
                  <c:v>47.285714285714242</c:v>
                </c:pt>
                <c:pt idx="195">
                  <c:v>47.142857142857096</c:v>
                </c:pt>
                <c:pt idx="196">
                  <c:v>46.99999999999995</c:v>
                </c:pt>
                <c:pt idx="197">
                  <c:v>46.857142857142804</c:v>
                </c:pt>
                <c:pt idx="198">
                  <c:v>46.714285714285658</c:v>
                </c:pt>
                <c:pt idx="199">
                  <c:v>46.571428571428513</c:v>
                </c:pt>
                <c:pt idx="200">
                  <c:v>46.428571428571367</c:v>
                </c:pt>
                <c:pt idx="201">
                  <c:v>46.285714285714221</c:v>
                </c:pt>
                <c:pt idx="202">
                  <c:v>46.142857142857075</c:v>
                </c:pt>
                <c:pt idx="203">
                  <c:v>45.999999999999929</c:v>
                </c:pt>
                <c:pt idx="204">
                  <c:v>45.857142857142783</c:v>
                </c:pt>
                <c:pt idx="205">
                  <c:v>45.714285714285637</c:v>
                </c:pt>
                <c:pt idx="206">
                  <c:v>45.571428571428491</c:v>
                </c:pt>
                <c:pt idx="207">
                  <c:v>45.428571428571345</c:v>
                </c:pt>
                <c:pt idx="208">
                  <c:v>45.285714285714199</c:v>
                </c:pt>
                <c:pt idx="209">
                  <c:v>45.142857142857054</c:v>
                </c:pt>
                <c:pt idx="210">
                  <c:v>44.999999999999908</c:v>
                </c:pt>
                <c:pt idx="211">
                  <c:v>44.857142857142762</c:v>
                </c:pt>
                <c:pt idx="212">
                  <c:v>44.714285714285616</c:v>
                </c:pt>
                <c:pt idx="213">
                  <c:v>44.57142857142847</c:v>
                </c:pt>
                <c:pt idx="214">
                  <c:v>44.428571428571324</c:v>
                </c:pt>
                <c:pt idx="215">
                  <c:v>44.285714285714178</c:v>
                </c:pt>
                <c:pt idx="216">
                  <c:v>44.142857142857032</c:v>
                </c:pt>
                <c:pt idx="217">
                  <c:v>43.999999999999886</c:v>
                </c:pt>
                <c:pt idx="218">
                  <c:v>43.85714285714274</c:v>
                </c:pt>
                <c:pt idx="219">
                  <c:v>43.714285714285595</c:v>
                </c:pt>
                <c:pt idx="220">
                  <c:v>43.571428571428449</c:v>
                </c:pt>
                <c:pt idx="221">
                  <c:v>43.428571428571303</c:v>
                </c:pt>
                <c:pt idx="222">
                  <c:v>43.285714285714157</c:v>
                </c:pt>
                <c:pt idx="223">
                  <c:v>43.142857142857011</c:v>
                </c:pt>
                <c:pt idx="224">
                  <c:v>42.999999999999865</c:v>
                </c:pt>
                <c:pt idx="225">
                  <c:v>42.857142857142719</c:v>
                </c:pt>
                <c:pt idx="226">
                  <c:v>42.714285714285573</c:v>
                </c:pt>
                <c:pt idx="227">
                  <c:v>42.571428571428427</c:v>
                </c:pt>
                <c:pt idx="228">
                  <c:v>42.428571428571281</c:v>
                </c:pt>
                <c:pt idx="229">
                  <c:v>42.285714285714135</c:v>
                </c:pt>
                <c:pt idx="230">
                  <c:v>42.14285714285699</c:v>
                </c:pt>
                <c:pt idx="231">
                  <c:v>41.999999999999844</c:v>
                </c:pt>
                <c:pt idx="232">
                  <c:v>41.857142857142698</c:v>
                </c:pt>
                <c:pt idx="233">
                  <c:v>41.714285714285552</c:v>
                </c:pt>
                <c:pt idx="234">
                  <c:v>41.571428571428406</c:v>
                </c:pt>
                <c:pt idx="235">
                  <c:v>41.42857142857126</c:v>
                </c:pt>
                <c:pt idx="236">
                  <c:v>41.285714285714114</c:v>
                </c:pt>
                <c:pt idx="237">
                  <c:v>41.142857142856968</c:v>
                </c:pt>
                <c:pt idx="238">
                  <c:v>40.999999999999822</c:v>
                </c:pt>
                <c:pt idx="239">
                  <c:v>40.857142857142676</c:v>
                </c:pt>
                <c:pt idx="240">
                  <c:v>40.714285714285531</c:v>
                </c:pt>
                <c:pt idx="241">
                  <c:v>40.571428571428385</c:v>
                </c:pt>
                <c:pt idx="242">
                  <c:v>40.428571428571239</c:v>
                </c:pt>
                <c:pt idx="243">
                  <c:v>40.285714285714093</c:v>
                </c:pt>
                <c:pt idx="244">
                  <c:v>40.142857142856947</c:v>
                </c:pt>
                <c:pt idx="245">
                  <c:v>39.999999999999801</c:v>
                </c:pt>
                <c:pt idx="246">
                  <c:v>39.857142857142655</c:v>
                </c:pt>
                <c:pt idx="247">
                  <c:v>39.714285714285509</c:v>
                </c:pt>
                <c:pt idx="248">
                  <c:v>39.571428571428363</c:v>
                </c:pt>
                <c:pt idx="249">
                  <c:v>39.428571428571217</c:v>
                </c:pt>
                <c:pt idx="250">
                  <c:v>39.285714285714072</c:v>
                </c:pt>
                <c:pt idx="251">
                  <c:v>39.142857142856926</c:v>
                </c:pt>
                <c:pt idx="252">
                  <c:v>38.99999999999978</c:v>
                </c:pt>
                <c:pt idx="253">
                  <c:v>38.857142857142634</c:v>
                </c:pt>
                <c:pt idx="254">
                  <c:v>38.714285714285488</c:v>
                </c:pt>
                <c:pt idx="255">
                  <c:v>38.571428571428342</c:v>
                </c:pt>
                <c:pt idx="256">
                  <c:v>38.428571428571196</c:v>
                </c:pt>
                <c:pt idx="257">
                  <c:v>38.28571428571405</c:v>
                </c:pt>
                <c:pt idx="258">
                  <c:v>38.142857142856904</c:v>
                </c:pt>
                <c:pt idx="259">
                  <c:v>37.999999999999758</c:v>
                </c:pt>
                <c:pt idx="260">
                  <c:v>37.857142857142613</c:v>
                </c:pt>
                <c:pt idx="261">
                  <c:v>37.714285714285467</c:v>
                </c:pt>
                <c:pt idx="262">
                  <c:v>37.571428571428321</c:v>
                </c:pt>
                <c:pt idx="263">
                  <c:v>37.428571428571175</c:v>
                </c:pt>
                <c:pt idx="264">
                  <c:v>37.285714285714029</c:v>
                </c:pt>
                <c:pt idx="265">
                  <c:v>37.142857142856883</c:v>
                </c:pt>
                <c:pt idx="266">
                  <c:v>36.999999999999737</c:v>
                </c:pt>
                <c:pt idx="267">
                  <c:v>36.857142857142591</c:v>
                </c:pt>
                <c:pt idx="268">
                  <c:v>36.714285714285445</c:v>
                </c:pt>
                <c:pt idx="269">
                  <c:v>36.571428571428299</c:v>
                </c:pt>
                <c:pt idx="270">
                  <c:v>36.428571428571153</c:v>
                </c:pt>
                <c:pt idx="271">
                  <c:v>36.285714285714008</c:v>
                </c:pt>
                <c:pt idx="272">
                  <c:v>36.142857142856862</c:v>
                </c:pt>
                <c:pt idx="273">
                  <c:v>35.999999999999716</c:v>
                </c:pt>
                <c:pt idx="274">
                  <c:v>35.85714285714257</c:v>
                </c:pt>
                <c:pt idx="275">
                  <c:v>35.714285714285424</c:v>
                </c:pt>
                <c:pt idx="276">
                  <c:v>35.571428571428278</c:v>
                </c:pt>
                <c:pt idx="277">
                  <c:v>35.428571428571132</c:v>
                </c:pt>
                <c:pt idx="278">
                  <c:v>35.285714285713986</c:v>
                </c:pt>
                <c:pt idx="279">
                  <c:v>35.14285714285684</c:v>
                </c:pt>
                <c:pt idx="280">
                  <c:v>34.999999999999694</c:v>
                </c:pt>
                <c:pt idx="281">
                  <c:v>34.857142857142549</c:v>
                </c:pt>
                <c:pt idx="282">
                  <c:v>34.714285714285403</c:v>
                </c:pt>
                <c:pt idx="283">
                  <c:v>34.571428571428257</c:v>
                </c:pt>
                <c:pt idx="284">
                  <c:v>34.428571428571111</c:v>
                </c:pt>
                <c:pt idx="285">
                  <c:v>34.285714285713965</c:v>
                </c:pt>
                <c:pt idx="286">
                  <c:v>34.142857142856819</c:v>
                </c:pt>
                <c:pt idx="287">
                  <c:v>33.999999999999673</c:v>
                </c:pt>
                <c:pt idx="288">
                  <c:v>33.857142857142527</c:v>
                </c:pt>
                <c:pt idx="289">
                  <c:v>33.714285714285381</c:v>
                </c:pt>
                <c:pt idx="290">
                  <c:v>33.571428571428235</c:v>
                </c:pt>
                <c:pt idx="291">
                  <c:v>33.42857142857109</c:v>
                </c:pt>
                <c:pt idx="292">
                  <c:v>33.285714285713944</c:v>
                </c:pt>
                <c:pt idx="293">
                  <c:v>33.142857142856798</c:v>
                </c:pt>
                <c:pt idx="294">
                  <c:v>32.999999999999652</c:v>
                </c:pt>
                <c:pt idx="295">
                  <c:v>32.857142857142506</c:v>
                </c:pt>
                <c:pt idx="296">
                  <c:v>32.71428571428536</c:v>
                </c:pt>
                <c:pt idx="297">
                  <c:v>32.571428571428214</c:v>
                </c:pt>
                <c:pt idx="298">
                  <c:v>32.428571428571068</c:v>
                </c:pt>
                <c:pt idx="299">
                  <c:v>32.285714285713922</c:v>
                </c:pt>
                <c:pt idx="300">
                  <c:v>32.142857142856776</c:v>
                </c:pt>
                <c:pt idx="301">
                  <c:v>31.999999999999634</c:v>
                </c:pt>
                <c:pt idx="302">
                  <c:v>31.857142857142492</c:v>
                </c:pt>
                <c:pt idx="303">
                  <c:v>31.714285714285349</c:v>
                </c:pt>
                <c:pt idx="304">
                  <c:v>31.571428571428207</c:v>
                </c:pt>
                <c:pt idx="305">
                  <c:v>31.428571428571065</c:v>
                </c:pt>
                <c:pt idx="306">
                  <c:v>31.285714285713922</c:v>
                </c:pt>
                <c:pt idx="307">
                  <c:v>31.14285714285678</c:v>
                </c:pt>
                <c:pt idx="308">
                  <c:v>30.999999999999638</c:v>
                </c:pt>
                <c:pt idx="309">
                  <c:v>30.857142857142495</c:v>
                </c:pt>
                <c:pt idx="310">
                  <c:v>30.714285714285353</c:v>
                </c:pt>
                <c:pt idx="311">
                  <c:v>30.571428571428211</c:v>
                </c:pt>
                <c:pt idx="312">
                  <c:v>30.428571428571068</c:v>
                </c:pt>
                <c:pt idx="313">
                  <c:v>30.285714285713926</c:v>
                </c:pt>
                <c:pt idx="314">
                  <c:v>30.142857142856784</c:v>
                </c:pt>
                <c:pt idx="315">
                  <c:v>29.999999999999641</c:v>
                </c:pt>
                <c:pt idx="316">
                  <c:v>29.857142857142499</c:v>
                </c:pt>
                <c:pt idx="317">
                  <c:v>29.714285714285356</c:v>
                </c:pt>
                <c:pt idx="318">
                  <c:v>29.571428571428214</c:v>
                </c:pt>
                <c:pt idx="319">
                  <c:v>29.428571428571072</c:v>
                </c:pt>
                <c:pt idx="320">
                  <c:v>29.285714285713929</c:v>
                </c:pt>
                <c:pt idx="321">
                  <c:v>29.142857142856787</c:v>
                </c:pt>
                <c:pt idx="322">
                  <c:v>28.999999999999645</c:v>
                </c:pt>
                <c:pt idx="323">
                  <c:v>28.857142857142502</c:v>
                </c:pt>
                <c:pt idx="324">
                  <c:v>28.71428571428536</c:v>
                </c:pt>
                <c:pt idx="325">
                  <c:v>28.571428571428218</c:v>
                </c:pt>
                <c:pt idx="326">
                  <c:v>28.428571428571075</c:v>
                </c:pt>
                <c:pt idx="327">
                  <c:v>28.285714285713933</c:v>
                </c:pt>
                <c:pt idx="328">
                  <c:v>28.142857142856791</c:v>
                </c:pt>
                <c:pt idx="329">
                  <c:v>27.999999999999648</c:v>
                </c:pt>
                <c:pt idx="330">
                  <c:v>27.857142857142506</c:v>
                </c:pt>
                <c:pt idx="331">
                  <c:v>27.714285714285364</c:v>
                </c:pt>
                <c:pt idx="332">
                  <c:v>27.571428571428221</c:v>
                </c:pt>
                <c:pt idx="333">
                  <c:v>27.428571428571079</c:v>
                </c:pt>
                <c:pt idx="334">
                  <c:v>27.285714285713937</c:v>
                </c:pt>
                <c:pt idx="335">
                  <c:v>27.142857142856794</c:v>
                </c:pt>
                <c:pt idx="336">
                  <c:v>26.999999999999652</c:v>
                </c:pt>
                <c:pt idx="337">
                  <c:v>26.857142857142509</c:v>
                </c:pt>
                <c:pt idx="338">
                  <c:v>26.714285714285367</c:v>
                </c:pt>
                <c:pt idx="339">
                  <c:v>26.571428571428225</c:v>
                </c:pt>
                <c:pt idx="340">
                  <c:v>26.428571428571082</c:v>
                </c:pt>
                <c:pt idx="341">
                  <c:v>26.28571428571394</c:v>
                </c:pt>
                <c:pt idx="342">
                  <c:v>26.142857142856798</c:v>
                </c:pt>
                <c:pt idx="343">
                  <c:v>25.999999999999655</c:v>
                </c:pt>
                <c:pt idx="344">
                  <c:v>25.857142857142513</c:v>
                </c:pt>
                <c:pt idx="345">
                  <c:v>25.714285714285371</c:v>
                </c:pt>
                <c:pt idx="346">
                  <c:v>25.571428571428228</c:v>
                </c:pt>
                <c:pt idx="347">
                  <c:v>25.428571428571086</c:v>
                </c:pt>
                <c:pt idx="348">
                  <c:v>25.285714285713944</c:v>
                </c:pt>
                <c:pt idx="349">
                  <c:v>25.142857142856801</c:v>
                </c:pt>
                <c:pt idx="350">
                  <c:v>24.999999999999659</c:v>
                </c:pt>
                <c:pt idx="351">
                  <c:v>24.857142857142517</c:v>
                </c:pt>
                <c:pt idx="352">
                  <c:v>24.714285714285374</c:v>
                </c:pt>
                <c:pt idx="353">
                  <c:v>24.571428571428232</c:v>
                </c:pt>
                <c:pt idx="354">
                  <c:v>24.42857142857109</c:v>
                </c:pt>
                <c:pt idx="355">
                  <c:v>24.285714285713947</c:v>
                </c:pt>
                <c:pt idx="356">
                  <c:v>24.142857142856805</c:v>
                </c:pt>
                <c:pt idx="357">
                  <c:v>23.999999999999662</c:v>
                </c:pt>
                <c:pt idx="358">
                  <c:v>23.85714285714252</c:v>
                </c:pt>
                <c:pt idx="359">
                  <c:v>23.714285714285378</c:v>
                </c:pt>
                <c:pt idx="360">
                  <c:v>23.571428571428235</c:v>
                </c:pt>
                <c:pt idx="361">
                  <c:v>23.428571428571093</c:v>
                </c:pt>
                <c:pt idx="362">
                  <c:v>23.285714285713951</c:v>
                </c:pt>
                <c:pt idx="363">
                  <c:v>23.142857142856808</c:v>
                </c:pt>
                <c:pt idx="364">
                  <c:v>22.999999999999666</c:v>
                </c:pt>
                <c:pt idx="365">
                  <c:v>22.857142857142524</c:v>
                </c:pt>
                <c:pt idx="366">
                  <c:v>22.714285714285381</c:v>
                </c:pt>
                <c:pt idx="367">
                  <c:v>22.571428571428239</c:v>
                </c:pt>
                <c:pt idx="368">
                  <c:v>22.428571428571097</c:v>
                </c:pt>
                <c:pt idx="369">
                  <c:v>22.285714285713954</c:v>
                </c:pt>
                <c:pt idx="370">
                  <c:v>22.142857142856812</c:v>
                </c:pt>
                <c:pt idx="371">
                  <c:v>21.99999999999967</c:v>
                </c:pt>
                <c:pt idx="372">
                  <c:v>21.857142857142527</c:v>
                </c:pt>
                <c:pt idx="373">
                  <c:v>21.714285714285385</c:v>
                </c:pt>
                <c:pt idx="374">
                  <c:v>21.571428571428243</c:v>
                </c:pt>
                <c:pt idx="375">
                  <c:v>21.4285714285711</c:v>
                </c:pt>
                <c:pt idx="376">
                  <c:v>21.285714285713958</c:v>
                </c:pt>
                <c:pt idx="377">
                  <c:v>21.142857142856815</c:v>
                </c:pt>
                <c:pt idx="378">
                  <c:v>20.999999999999673</c:v>
                </c:pt>
                <c:pt idx="379">
                  <c:v>20.857142857142531</c:v>
                </c:pt>
                <c:pt idx="380">
                  <c:v>20.714285714285388</c:v>
                </c:pt>
                <c:pt idx="381">
                  <c:v>20.571428571428246</c:v>
                </c:pt>
                <c:pt idx="382">
                  <c:v>20.428571428571104</c:v>
                </c:pt>
                <c:pt idx="383">
                  <c:v>20.285714285713961</c:v>
                </c:pt>
                <c:pt idx="384">
                  <c:v>20.142857142856819</c:v>
                </c:pt>
                <c:pt idx="385">
                  <c:v>19.999999999999677</c:v>
                </c:pt>
                <c:pt idx="386">
                  <c:v>19.857142857142534</c:v>
                </c:pt>
                <c:pt idx="387">
                  <c:v>19.714285714285392</c:v>
                </c:pt>
                <c:pt idx="388">
                  <c:v>19.57142857142825</c:v>
                </c:pt>
                <c:pt idx="389">
                  <c:v>19.428571428571107</c:v>
                </c:pt>
                <c:pt idx="390">
                  <c:v>19.285714285713965</c:v>
                </c:pt>
                <c:pt idx="391">
                  <c:v>19.142857142856823</c:v>
                </c:pt>
                <c:pt idx="392">
                  <c:v>18.99999999999968</c:v>
                </c:pt>
                <c:pt idx="393">
                  <c:v>18.857142857142538</c:v>
                </c:pt>
                <c:pt idx="394">
                  <c:v>18.714285714285396</c:v>
                </c:pt>
                <c:pt idx="395">
                  <c:v>18.571428571428253</c:v>
                </c:pt>
                <c:pt idx="396">
                  <c:v>18.428571428571111</c:v>
                </c:pt>
                <c:pt idx="397">
                  <c:v>18.285714285713969</c:v>
                </c:pt>
                <c:pt idx="398">
                  <c:v>18.142857142856826</c:v>
                </c:pt>
                <c:pt idx="399">
                  <c:v>17.999999999999684</c:v>
                </c:pt>
                <c:pt idx="400">
                  <c:v>17.857142857142541</c:v>
                </c:pt>
                <c:pt idx="401">
                  <c:v>17.714285714285399</c:v>
                </c:pt>
                <c:pt idx="402">
                  <c:v>17.571428571428257</c:v>
                </c:pt>
                <c:pt idx="403">
                  <c:v>17.428571428571114</c:v>
                </c:pt>
                <c:pt idx="404">
                  <c:v>17.285714285713972</c:v>
                </c:pt>
                <c:pt idx="405">
                  <c:v>17.14285714285683</c:v>
                </c:pt>
                <c:pt idx="406">
                  <c:v>16.999999999999687</c:v>
                </c:pt>
                <c:pt idx="407">
                  <c:v>16.857142857142545</c:v>
                </c:pt>
                <c:pt idx="408">
                  <c:v>16.714285714285403</c:v>
                </c:pt>
                <c:pt idx="409">
                  <c:v>16.57142857142826</c:v>
                </c:pt>
                <c:pt idx="410">
                  <c:v>16.428571428571118</c:v>
                </c:pt>
                <c:pt idx="411">
                  <c:v>16.285714285713976</c:v>
                </c:pt>
                <c:pt idx="412">
                  <c:v>16.142857142856833</c:v>
                </c:pt>
                <c:pt idx="413">
                  <c:v>15.999999999999691</c:v>
                </c:pt>
                <c:pt idx="414">
                  <c:v>15.857142857142549</c:v>
                </c:pt>
                <c:pt idx="415">
                  <c:v>15.714285714285406</c:v>
                </c:pt>
                <c:pt idx="416">
                  <c:v>15.571428571428264</c:v>
                </c:pt>
                <c:pt idx="417">
                  <c:v>15.428571428571122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D29-47FB-9E69-04CADD89E93B}"/>
            </c:ext>
          </c:extLst>
        </c:ser>
        <c:ser>
          <c:idx val="1"/>
          <c:order val="1"/>
          <c:tx>
            <c:strRef>
              <c:f>'Weight Chart'!$F$7</c:f>
              <c:strCache>
                <c:ptCount val="1"/>
                <c:pt idx="0">
                  <c:v>Weekly 0.75</c:v>
                </c:pt>
              </c:strCache>
            </c:strRef>
          </c:tx>
          <c:spPr>
            <a:ln w="41275" cmpd="sng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'Weight Chart'!$B$8:$B$425</c:f>
              <c:numCache>
                <c:formatCode>[$-C09]dd\-mmm\-yy;@</c:formatCode>
                <c:ptCount val="418"/>
                <c:pt idx="0">
                  <c:v>44256</c:v>
                </c:pt>
                <c:pt idx="1">
                  <c:v>44257</c:v>
                </c:pt>
                <c:pt idx="2">
                  <c:v>44258</c:v>
                </c:pt>
                <c:pt idx="3">
                  <c:v>44259</c:v>
                </c:pt>
                <c:pt idx="4">
                  <c:v>44260</c:v>
                </c:pt>
                <c:pt idx="5">
                  <c:v>44261</c:v>
                </c:pt>
                <c:pt idx="6">
                  <c:v>44262</c:v>
                </c:pt>
                <c:pt idx="7">
                  <c:v>44263</c:v>
                </c:pt>
                <c:pt idx="8">
                  <c:v>44264</c:v>
                </c:pt>
                <c:pt idx="9">
                  <c:v>44265</c:v>
                </c:pt>
                <c:pt idx="10">
                  <c:v>44266</c:v>
                </c:pt>
                <c:pt idx="11">
                  <c:v>44267</c:v>
                </c:pt>
                <c:pt idx="12">
                  <c:v>44268</c:v>
                </c:pt>
                <c:pt idx="13">
                  <c:v>44269</c:v>
                </c:pt>
                <c:pt idx="14">
                  <c:v>44270</c:v>
                </c:pt>
                <c:pt idx="15">
                  <c:v>44271</c:v>
                </c:pt>
                <c:pt idx="16">
                  <c:v>44272</c:v>
                </c:pt>
                <c:pt idx="17">
                  <c:v>44273</c:v>
                </c:pt>
                <c:pt idx="18">
                  <c:v>44274</c:v>
                </c:pt>
                <c:pt idx="19">
                  <c:v>44275</c:v>
                </c:pt>
                <c:pt idx="20">
                  <c:v>44276</c:v>
                </c:pt>
                <c:pt idx="21">
                  <c:v>44277</c:v>
                </c:pt>
                <c:pt idx="22">
                  <c:v>44278</c:v>
                </c:pt>
                <c:pt idx="23">
                  <c:v>44279</c:v>
                </c:pt>
                <c:pt idx="24">
                  <c:v>44280</c:v>
                </c:pt>
                <c:pt idx="25">
                  <c:v>44281</c:v>
                </c:pt>
                <c:pt idx="26">
                  <c:v>44282</c:v>
                </c:pt>
                <c:pt idx="27">
                  <c:v>44283</c:v>
                </c:pt>
                <c:pt idx="28">
                  <c:v>44284</c:v>
                </c:pt>
                <c:pt idx="29">
                  <c:v>44285</c:v>
                </c:pt>
                <c:pt idx="30">
                  <c:v>44286</c:v>
                </c:pt>
                <c:pt idx="31">
                  <c:v>44287</c:v>
                </c:pt>
                <c:pt idx="32">
                  <c:v>44288</c:v>
                </c:pt>
                <c:pt idx="33">
                  <c:v>44289</c:v>
                </c:pt>
                <c:pt idx="34">
                  <c:v>44290</c:v>
                </c:pt>
                <c:pt idx="35">
                  <c:v>44291</c:v>
                </c:pt>
                <c:pt idx="36">
                  <c:v>44292</c:v>
                </c:pt>
                <c:pt idx="37">
                  <c:v>44293</c:v>
                </c:pt>
                <c:pt idx="38">
                  <c:v>44294</c:v>
                </c:pt>
                <c:pt idx="39">
                  <c:v>44295</c:v>
                </c:pt>
                <c:pt idx="40">
                  <c:v>44296</c:v>
                </c:pt>
                <c:pt idx="41">
                  <c:v>44297</c:v>
                </c:pt>
                <c:pt idx="42">
                  <c:v>44298</c:v>
                </c:pt>
                <c:pt idx="43">
                  <c:v>44299</c:v>
                </c:pt>
                <c:pt idx="44">
                  <c:v>44300</c:v>
                </c:pt>
                <c:pt idx="45">
                  <c:v>44301</c:v>
                </c:pt>
                <c:pt idx="46">
                  <c:v>44302</c:v>
                </c:pt>
                <c:pt idx="47">
                  <c:v>44303</c:v>
                </c:pt>
                <c:pt idx="48">
                  <c:v>44304</c:v>
                </c:pt>
                <c:pt idx="49">
                  <c:v>44305</c:v>
                </c:pt>
                <c:pt idx="50">
                  <c:v>44306</c:v>
                </c:pt>
                <c:pt idx="51">
                  <c:v>44307</c:v>
                </c:pt>
                <c:pt idx="52">
                  <c:v>44308</c:v>
                </c:pt>
                <c:pt idx="53">
                  <c:v>44309</c:v>
                </c:pt>
                <c:pt idx="54">
                  <c:v>44310</c:v>
                </c:pt>
                <c:pt idx="55">
                  <c:v>44311</c:v>
                </c:pt>
                <c:pt idx="56">
                  <c:v>44312</c:v>
                </c:pt>
                <c:pt idx="57">
                  <c:v>44313</c:v>
                </c:pt>
                <c:pt idx="58">
                  <c:v>44314</c:v>
                </c:pt>
                <c:pt idx="59">
                  <c:v>44315</c:v>
                </c:pt>
                <c:pt idx="60">
                  <c:v>44316</c:v>
                </c:pt>
                <c:pt idx="61">
                  <c:v>44317</c:v>
                </c:pt>
                <c:pt idx="62">
                  <c:v>44318</c:v>
                </c:pt>
                <c:pt idx="63">
                  <c:v>44319</c:v>
                </c:pt>
                <c:pt idx="64">
                  <c:v>44320</c:v>
                </c:pt>
                <c:pt idx="65">
                  <c:v>44321</c:v>
                </c:pt>
                <c:pt idx="66">
                  <c:v>44322</c:v>
                </c:pt>
                <c:pt idx="67">
                  <c:v>44323</c:v>
                </c:pt>
                <c:pt idx="68">
                  <c:v>44324</c:v>
                </c:pt>
                <c:pt idx="69">
                  <c:v>44325</c:v>
                </c:pt>
                <c:pt idx="70">
                  <c:v>44326</c:v>
                </c:pt>
                <c:pt idx="71">
                  <c:v>44327</c:v>
                </c:pt>
                <c:pt idx="72">
                  <c:v>44328</c:v>
                </c:pt>
                <c:pt idx="73">
                  <c:v>44329</c:v>
                </c:pt>
                <c:pt idx="74">
                  <c:v>44330</c:v>
                </c:pt>
                <c:pt idx="75">
                  <c:v>44331</c:v>
                </c:pt>
                <c:pt idx="76">
                  <c:v>44332</c:v>
                </c:pt>
                <c:pt idx="77">
                  <c:v>44333</c:v>
                </c:pt>
                <c:pt idx="78">
                  <c:v>44334</c:v>
                </c:pt>
                <c:pt idx="79">
                  <c:v>44335</c:v>
                </c:pt>
                <c:pt idx="80">
                  <c:v>44336</c:v>
                </c:pt>
                <c:pt idx="81">
                  <c:v>44337</c:v>
                </c:pt>
                <c:pt idx="82">
                  <c:v>44338</c:v>
                </c:pt>
                <c:pt idx="83">
                  <c:v>44339</c:v>
                </c:pt>
                <c:pt idx="84">
                  <c:v>44340</c:v>
                </c:pt>
                <c:pt idx="85">
                  <c:v>44341</c:v>
                </c:pt>
                <c:pt idx="86">
                  <c:v>44342</c:v>
                </c:pt>
                <c:pt idx="87">
                  <c:v>44343</c:v>
                </c:pt>
                <c:pt idx="88">
                  <c:v>44344</c:v>
                </c:pt>
                <c:pt idx="89">
                  <c:v>44345</c:v>
                </c:pt>
                <c:pt idx="90">
                  <c:v>44346</c:v>
                </c:pt>
                <c:pt idx="91">
                  <c:v>44347</c:v>
                </c:pt>
                <c:pt idx="92">
                  <c:v>44348</c:v>
                </c:pt>
                <c:pt idx="93">
                  <c:v>44349</c:v>
                </c:pt>
                <c:pt idx="94">
                  <c:v>44350</c:v>
                </c:pt>
                <c:pt idx="95">
                  <c:v>44351</c:v>
                </c:pt>
                <c:pt idx="96">
                  <c:v>44352</c:v>
                </c:pt>
                <c:pt idx="97">
                  <c:v>44353</c:v>
                </c:pt>
                <c:pt idx="98">
                  <c:v>44354</c:v>
                </c:pt>
                <c:pt idx="99">
                  <c:v>44355</c:v>
                </c:pt>
                <c:pt idx="100">
                  <c:v>44356</c:v>
                </c:pt>
                <c:pt idx="101">
                  <c:v>44357</c:v>
                </c:pt>
                <c:pt idx="102">
                  <c:v>44358</c:v>
                </c:pt>
                <c:pt idx="103">
                  <c:v>44359</c:v>
                </c:pt>
                <c:pt idx="104">
                  <c:v>44360</c:v>
                </c:pt>
                <c:pt idx="105">
                  <c:v>44361</c:v>
                </c:pt>
                <c:pt idx="106">
                  <c:v>44362</c:v>
                </c:pt>
                <c:pt idx="107">
                  <c:v>44363</c:v>
                </c:pt>
                <c:pt idx="108">
                  <c:v>44364</c:v>
                </c:pt>
                <c:pt idx="109">
                  <c:v>44365</c:v>
                </c:pt>
                <c:pt idx="110">
                  <c:v>44366</c:v>
                </c:pt>
                <c:pt idx="111">
                  <c:v>44367</c:v>
                </c:pt>
                <c:pt idx="112">
                  <c:v>44368</c:v>
                </c:pt>
                <c:pt idx="113">
                  <c:v>44369</c:v>
                </c:pt>
                <c:pt idx="114">
                  <c:v>44370</c:v>
                </c:pt>
                <c:pt idx="115">
                  <c:v>44371</c:v>
                </c:pt>
                <c:pt idx="116">
                  <c:v>44372</c:v>
                </c:pt>
                <c:pt idx="117">
                  <c:v>44373</c:v>
                </c:pt>
                <c:pt idx="118">
                  <c:v>44374</c:v>
                </c:pt>
                <c:pt idx="119">
                  <c:v>44375</c:v>
                </c:pt>
                <c:pt idx="120">
                  <c:v>44376</c:v>
                </c:pt>
                <c:pt idx="121">
                  <c:v>44377</c:v>
                </c:pt>
                <c:pt idx="122">
                  <c:v>44378</c:v>
                </c:pt>
                <c:pt idx="123">
                  <c:v>44379</c:v>
                </c:pt>
                <c:pt idx="124">
                  <c:v>44380</c:v>
                </c:pt>
                <c:pt idx="125">
                  <c:v>44381</c:v>
                </c:pt>
                <c:pt idx="126">
                  <c:v>44382</c:v>
                </c:pt>
                <c:pt idx="127">
                  <c:v>44383</c:v>
                </c:pt>
                <c:pt idx="128">
                  <c:v>44384</c:v>
                </c:pt>
                <c:pt idx="129">
                  <c:v>44385</c:v>
                </c:pt>
                <c:pt idx="130">
                  <c:v>44386</c:v>
                </c:pt>
                <c:pt idx="131">
                  <c:v>44387</c:v>
                </c:pt>
                <c:pt idx="132">
                  <c:v>44388</c:v>
                </c:pt>
                <c:pt idx="133">
                  <c:v>44389</c:v>
                </c:pt>
                <c:pt idx="134">
                  <c:v>44390</c:v>
                </c:pt>
                <c:pt idx="135">
                  <c:v>44391</c:v>
                </c:pt>
                <c:pt idx="136">
                  <c:v>44392</c:v>
                </c:pt>
                <c:pt idx="137">
                  <c:v>44393</c:v>
                </c:pt>
                <c:pt idx="138">
                  <c:v>44394</c:v>
                </c:pt>
                <c:pt idx="139">
                  <c:v>44395</c:v>
                </c:pt>
                <c:pt idx="140">
                  <c:v>44396</c:v>
                </c:pt>
                <c:pt idx="141">
                  <c:v>44397</c:v>
                </c:pt>
                <c:pt idx="142">
                  <c:v>44398</c:v>
                </c:pt>
                <c:pt idx="143">
                  <c:v>44399</c:v>
                </c:pt>
                <c:pt idx="144">
                  <c:v>44400</c:v>
                </c:pt>
                <c:pt idx="145">
                  <c:v>44401</c:v>
                </c:pt>
                <c:pt idx="146">
                  <c:v>44402</c:v>
                </c:pt>
                <c:pt idx="147">
                  <c:v>44403</c:v>
                </c:pt>
                <c:pt idx="148">
                  <c:v>44404</c:v>
                </c:pt>
                <c:pt idx="149">
                  <c:v>44405</c:v>
                </c:pt>
                <c:pt idx="150">
                  <c:v>44406</c:v>
                </c:pt>
                <c:pt idx="151">
                  <c:v>44407</c:v>
                </c:pt>
                <c:pt idx="152">
                  <c:v>44408</c:v>
                </c:pt>
                <c:pt idx="153">
                  <c:v>44409</c:v>
                </c:pt>
                <c:pt idx="154">
                  <c:v>44410</c:v>
                </c:pt>
                <c:pt idx="155">
                  <c:v>44411</c:v>
                </c:pt>
                <c:pt idx="156">
                  <c:v>44412</c:v>
                </c:pt>
                <c:pt idx="157">
                  <c:v>44413</c:v>
                </c:pt>
                <c:pt idx="158">
                  <c:v>44414</c:v>
                </c:pt>
                <c:pt idx="159">
                  <c:v>44415</c:v>
                </c:pt>
                <c:pt idx="160">
                  <c:v>44416</c:v>
                </c:pt>
                <c:pt idx="161">
                  <c:v>44417</c:v>
                </c:pt>
                <c:pt idx="162">
                  <c:v>44418</c:v>
                </c:pt>
                <c:pt idx="163">
                  <c:v>44419</c:v>
                </c:pt>
                <c:pt idx="164">
                  <c:v>44420</c:v>
                </c:pt>
                <c:pt idx="165">
                  <c:v>44421</c:v>
                </c:pt>
                <c:pt idx="166">
                  <c:v>44422</c:v>
                </c:pt>
                <c:pt idx="167">
                  <c:v>44423</c:v>
                </c:pt>
                <c:pt idx="168">
                  <c:v>44424</c:v>
                </c:pt>
                <c:pt idx="169">
                  <c:v>44425</c:v>
                </c:pt>
                <c:pt idx="170">
                  <c:v>44426</c:v>
                </c:pt>
                <c:pt idx="171">
                  <c:v>44427</c:v>
                </c:pt>
                <c:pt idx="172">
                  <c:v>44428</c:v>
                </c:pt>
                <c:pt idx="173">
                  <c:v>44429</c:v>
                </c:pt>
                <c:pt idx="174">
                  <c:v>44430</c:v>
                </c:pt>
                <c:pt idx="175">
                  <c:v>44431</c:v>
                </c:pt>
                <c:pt idx="176">
                  <c:v>44432</c:v>
                </c:pt>
                <c:pt idx="177">
                  <c:v>44433</c:v>
                </c:pt>
                <c:pt idx="178">
                  <c:v>44434</c:v>
                </c:pt>
                <c:pt idx="179">
                  <c:v>44435</c:v>
                </c:pt>
                <c:pt idx="180">
                  <c:v>44436</c:v>
                </c:pt>
                <c:pt idx="181">
                  <c:v>44437</c:v>
                </c:pt>
                <c:pt idx="182">
                  <c:v>44438</c:v>
                </c:pt>
                <c:pt idx="183">
                  <c:v>44439</c:v>
                </c:pt>
                <c:pt idx="184">
                  <c:v>44440</c:v>
                </c:pt>
                <c:pt idx="185">
                  <c:v>44441</c:v>
                </c:pt>
                <c:pt idx="186">
                  <c:v>44442</c:v>
                </c:pt>
                <c:pt idx="187">
                  <c:v>44443</c:v>
                </c:pt>
                <c:pt idx="188">
                  <c:v>44444</c:v>
                </c:pt>
                <c:pt idx="189">
                  <c:v>44445</c:v>
                </c:pt>
                <c:pt idx="190">
                  <c:v>44446</c:v>
                </c:pt>
                <c:pt idx="191">
                  <c:v>44447</c:v>
                </c:pt>
                <c:pt idx="192">
                  <c:v>44448</c:v>
                </c:pt>
                <c:pt idx="193">
                  <c:v>44449</c:v>
                </c:pt>
                <c:pt idx="194">
                  <c:v>44450</c:v>
                </c:pt>
                <c:pt idx="195">
                  <c:v>44451</c:v>
                </c:pt>
                <c:pt idx="196">
                  <c:v>44452</c:v>
                </c:pt>
                <c:pt idx="197">
                  <c:v>44453</c:v>
                </c:pt>
                <c:pt idx="198">
                  <c:v>44454</c:v>
                </c:pt>
                <c:pt idx="199">
                  <c:v>44455</c:v>
                </c:pt>
                <c:pt idx="200">
                  <c:v>44456</c:v>
                </c:pt>
                <c:pt idx="201">
                  <c:v>44457</c:v>
                </c:pt>
                <c:pt idx="202">
                  <c:v>44458</c:v>
                </c:pt>
                <c:pt idx="203">
                  <c:v>44459</c:v>
                </c:pt>
                <c:pt idx="204">
                  <c:v>44460</c:v>
                </c:pt>
                <c:pt idx="205">
                  <c:v>44461</c:v>
                </c:pt>
                <c:pt idx="206">
                  <c:v>44462</c:v>
                </c:pt>
                <c:pt idx="207">
                  <c:v>44463</c:v>
                </c:pt>
                <c:pt idx="208">
                  <c:v>44464</c:v>
                </c:pt>
                <c:pt idx="209">
                  <c:v>44465</c:v>
                </c:pt>
                <c:pt idx="210">
                  <c:v>44466</c:v>
                </c:pt>
                <c:pt idx="211">
                  <c:v>44467</c:v>
                </c:pt>
                <c:pt idx="212">
                  <c:v>44468</c:v>
                </c:pt>
                <c:pt idx="213">
                  <c:v>44469</c:v>
                </c:pt>
                <c:pt idx="214">
                  <c:v>44470</c:v>
                </c:pt>
                <c:pt idx="215">
                  <c:v>44471</c:v>
                </c:pt>
                <c:pt idx="216">
                  <c:v>44472</c:v>
                </c:pt>
                <c:pt idx="217">
                  <c:v>44473</c:v>
                </c:pt>
                <c:pt idx="218">
                  <c:v>44474</c:v>
                </c:pt>
                <c:pt idx="219">
                  <c:v>44475</c:v>
                </c:pt>
                <c:pt idx="220">
                  <c:v>44476</c:v>
                </c:pt>
                <c:pt idx="221">
                  <c:v>44477</c:v>
                </c:pt>
                <c:pt idx="222">
                  <c:v>44478</c:v>
                </c:pt>
                <c:pt idx="223">
                  <c:v>44479</c:v>
                </c:pt>
                <c:pt idx="224">
                  <c:v>44480</c:v>
                </c:pt>
                <c:pt idx="225">
                  <c:v>44481</c:v>
                </c:pt>
                <c:pt idx="226">
                  <c:v>44482</c:v>
                </c:pt>
                <c:pt idx="227">
                  <c:v>44483</c:v>
                </c:pt>
                <c:pt idx="228">
                  <c:v>44484</c:v>
                </c:pt>
                <c:pt idx="229">
                  <c:v>44485</c:v>
                </c:pt>
                <c:pt idx="230">
                  <c:v>44486</c:v>
                </c:pt>
                <c:pt idx="231">
                  <c:v>44487</c:v>
                </c:pt>
                <c:pt idx="232">
                  <c:v>44488</c:v>
                </c:pt>
                <c:pt idx="233">
                  <c:v>44489</c:v>
                </c:pt>
                <c:pt idx="234">
                  <c:v>44490</c:v>
                </c:pt>
                <c:pt idx="235">
                  <c:v>44491</c:v>
                </c:pt>
                <c:pt idx="236">
                  <c:v>44492</c:v>
                </c:pt>
                <c:pt idx="237">
                  <c:v>44493</c:v>
                </c:pt>
                <c:pt idx="238">
                  <c:v>44494</c:v>
                </c:pt>
                <c:pt idx="239">
                  <c:v>44495</c:v>
                </c:pt>
                <c:pt idx="240">
                  <c:v>44496</c:v>
                </c:pt>
                <c:pt idx="241">
                  <c:v>44497</c:v>
                </c:pt>
                <c:pt idx="242">
                  <c:v>44498</c:v>
                </c:pt>
                <c:pt idx="243">
                  <c:v>44499</c:v>
                </c:pt>
                <c:pt idx="244">
                  <c:v>44500</c:v>
                </c:pt>
                <c:pt idx="245">
                  <c:v>44501</c:v>
                </c:pt>
                <c:pt idx="246">
                  <c:v>44502</c:v>
                </c:pt>
                <c:pt idx="247">
                  <c:v>44503</c:v>
                </c:pt>
                <c:pt idx="248">
                  <c:v>44504</c:v>
                </c:pt>
                <c:pt idx="249">
                  <c:v>44505</c:v>
                </c:pt>
                <c:pt idx="250">
                  <c:v>44506</c:v>
                </c:pt>
                <c:pt idx="251">
                  <c:v>44507</c:v>
                </c:pt>
                <c:pt idx="252">
                  <c:v>44508</c:v>
                </c:pt>
                <c:pt idx="253">
                  <c:v>44509</c:v>
                </c:pt>
                <c:pt idx="254">
                  <c:v>44510</c:v>
                </c:pt>
                <c:pt idx="255">
                  <c:v>44511</c:v>
                </c:pt>
                <c:pt idx="256">
                  <c:v>44512</c:v>
                </c:pt>
                <c:pt idx="257">
                  <c:v>44513</c:v>
                </c:pt>
                <c:pt idx="258">
                  <c:v>44514</c:v>
                </c:pt>
                <c:pt idx="259">
                  <c:v>44515</c:v>
                </c:pt>
                <c:pt idx="260">
                  <c:v>44516</c:v>
                </c:pt>
                <c:pt idx="261">
                  <c:v>44517</c:v>
                </c:pt>
                <c:pt idx="262">
                  <c:v>44518</c:v>
                </c:pt>
                <c:pt idx="263">
                  <c:v>44519</c:v>
                </c:pt>
                <c:pt idx="264">
                  <c:v>44520</c:v>
                </c:pt>
                <c:pt idx="265">
                  <c:v>44521</c:v>
                </c:pt>
                <c:pt idx="266">
                  <c:v>44522</c:v>
                </c:pt>
                <c:pt idx="267">
                  <c:v>44523</c:v>
                </c:pt>
                <c:pt idx="268">
                  <c:v>44524</c:v>
                </c:pt>
                <c:pt idx="269">
                  <c:v>44525</c:v>
                </c:pt>
                <c:pt idx="270">
                  <c:v>44526</c:v>
                </c:pt>
                <c:pt idx="271">
                  <c:v>44527</c:v>
                </c:pt>
                <c:pt idx="272">
                  <c:v>44528</c:v>
                </c:pt>
                <c:pt idx="273">
                  <c:v>44529</c:v>
                </c:pt>
                <c:pt idx="274">
                  <c:v>44530</c:v>
                </c:pt>
                <c:pt idx="275">
                  <c:v>44531</c:v>
                </c:pt>
                <c:pt idx="276">
                  <c:v>44532</c:v>
                </c:pt>
                <c:pt idx="277">
                  <c:v>44533</c:v>
                </c:pt>
                <c:pt idx="278">
                  <c:v>44534</c:v>
                </c:pt>
                <c:pt idx="279">
                  <c:v>44535</c:v>
                </c:pt>
                <c:pt idx="280">
                  <c:v>44536</c:v>
                </c:pt>
                <c:pt idx="281">
                  <c:v>44537</c:v>
                </c:pt>
                <c:pt idx="282">
                  <c:v>44538</c:v>
                </c:pt>
                <c:pt idx="283">
                  <c:v>44539</c:v>
                </c:pt>
                <c:pt idx="284">
                  <c:v>44540</c:v>
                </c:pt>
                <c:pt idx="285">
                  <c:v>44541</c:v>
                </c:pt>
                <c:pt idx="286">
                  <c:v>44542</c:v>
                </c:pt>
                <c:pt idx="287">
                  <c:v>44543</c:v>
                </c:pt>
                <c:pt idx="288">
                  <c:v>44544</c:v>
                </c:pt>
                <c:pt idx="289">
                  <c:v>44545</c:v>
                </c:pt>
                <c:pt idx="290">
                  <c:v>44546</c:v>
                </c:pt>
                <c:pt idx="291">
                  <c:v>44547</c:v>
                </c:pt>
                <c:pt idx="292">
                  <c:v>44548</c:v>
                </c:pt>
                <c:pt idx="293">
                  <c:v>44549</c:v>
                </c:pt>
                <c:pt idx="294">
                  <c:v>44550</c:v>
                </c:pt>
                <c:pt idx="295">
                  <c:v>44551</c:v>
                </c:pt>
                <c:pt idx="296">
                  <c:v>44552</c:v>
                </c:pt>
                <c:pt idx="297">
                  <c:v>44553</c:v>
                </c:pt>
                <c:pt idx="298">
                  <c:v>44554</c:v>
                </c:pt>
                <c:pt idx="299">
                  <c:v>44555</c:v>
                </c:pt>
                <c:pt idx="300">
                  <c:v>44556</c:v>
                </c:pt>
                <c:pt idx="301">
                  <c:v>44557</c:v>
                </c:pt>
                <c:pt idx="302">
                  <c:v>44558</c:v>
                </c:pt>
                <c:pt idx="303">
                  <c:v>44559</c:v>
                </c:pt>
                <c:pt idx="304">
                  <c:v>44560</c:v>
                </c:pt>
                <c:pt idx="305">
                  <c:v>44561</c:v>
                </c:pt>
                <c:pt idx="306">
                  <c:v>44562</c:v>
                </c:pt>
                <c:pt idx="307">
                  <c:v>44563</c:v>
                </c:pt>
                <c:pt idx="308">
                  <c:v>44564</c:v>
                </c:pt>
                <c:pt idx="309">
                  <c:v>44565</c:v>
                </c:pt>
                <c:pt idx="310">
                  <c:v>44566</c:v>
                </c:pt>
                <c:pt idx="311">
                  <c:v>44567</c:v>
                </c:pt>
                <c:pt idx="312">
                  <c:v>44568</c:v>
                </c:pt>
                <c:pt idx="313">
                  <c:v>44569</c:v>
                </c:pt>
                <c:pt idx="314">
                  <c:v>44570</c:v>
                </c:pt>
                <c:pt idx="315">
                  <c:v>44571</c:v>
                </c:pt>
                <c:pt idx="316">
                  <c:v>44572</c:v>
                </c:pt>
                <c:pt idx="317">
                  <c:v>44573</c:v>
                </c:pt>
                <c:pt idx="318">
                  <c:v>44574</c:v>
                </c:pt>
                <c:pt idx="319">
                  <c:v>44575</c:v>
                </c:pt>
                <c:pt idx="320">
                  <c:v>44576</c:v>
                </c:pt>
                <c:pt idx="321">
                  <c:v>44577</c:v>
                </c:pt>
                <c:pt idx="322">
                  <c:v>44578</c:v>
                </c:pt>
                <c:pt idx="323">
                  <c:v>44579</c:v>
                </c:pt>
                <c:pt idx="324">
                  <c:v>44580</c:v>
                </c:pt>
                <c:pt idx="325">
                  <c:v>44581</c:v>
                </c:pt>
                <c:pt idx="326">
                  <c:v>44582</c:v>
                </c:pt>
                <c:pt idx="327">
                  <c:v>44583</c:v>
                </c:pt>
                <c:pt idx="328">
                  <c:v>44584</c:v>
                </c:pt>
                <c:pt idx="329">
                  <c:v>44585</c:v>
                </c:pt>
                <c:pt idx="330">
                  <c:v>44586</c:v>
                </c:pt>
                <c:pt idx="331">
                  <c:v>44587</c:v>
                </c:pt>
                <c:pt idx="332">
                  <c:v>44588</c:v>
                </c:pt>
                <c:pt idx="333">
                  <c:v>44589</c:v>
                </c:pt>
                <c:pt idx="334">
                  <c:v>44590</c:v>
                </c:pt>
                <c:pt idx="335">
                  <c:v>44591</c:v>
                </c:pt>
                <c:pt idx="336">
                  <c:v>44592</c:v>
                </c:pt>
                <c:pt idx="337">
                  <c:v>44593</c:v>
                </c:pt>
                <c:pt idx="338">
                  <c:v>44594</c:v>
                </c:pt>
                <c:pt idx="339">
                  <c:v>44595</c:v>
                </c:pt>
                <c:pt idx="340">
                  <c:v>44596</c:v>
                </c:pt>
                <c:pt idx="341">
                  <c:v>44597</c:v>
                </c:pt>
                <c:pt idx="342">
                  <c:v>44598</c:v>
                </c:pt>
                <c:pt idx="343">
                  <c:v>44599</c:v>
                </c:pt>
                <c:pt idx="344">
                  <c:v>44600</c:v>
                </c:pt>
                <c:pt idx="345">
                  <c:v>44601</c:v>
                </c:pt>
                <c:pt idx="346">
                  <c:v>44602</c:v>
                </c:pt>
                <c:pt idx="347">
                  <c:v>44603</c:v>
                </c:pt>
                <c:pt idx="348">
                  <c:v>44604</c:v>
                </c:pt>
                <c:pt idx="349">
                  <c:v>44605</c:v>
                </c:pt>
                <c:pt idx="350">
                  <c:v>44606</c:v>
                </c:pt>
                <c:pt idx="351">
                  <c:v>44607</c:v>
                </c:pt>
                <c:pt idx="352">
                  <c:v>44608</c:v>
                </c:pt>
                <c:pt idx="353">
                  <c:v>44609</c:v>
                </c:pt>
                <c:pt idx="354">
                  <c:v>44610</c:v>
                </c:pt>
                <c:pt idx="355">
                  <c:v>44611</c:v>
                </c:pt>
                <c:pt idx="356">
                  <c:v>44612</c:v>
                </c:pt>
                <c:pt idx="357">
                  <c:v>44613</c:v>
                </c:pt>
                <c:pt idx="358">
                  <c:v>44614</c:v>
                </c:pt>
                <c:pt idx="359">
                  <c:v>44615</c:v>
                </c:pt>
                <c:pt idx="360">
                  <c:v>44616</c:v>
                </c:pt>
                <c:pt idx="361">
                  <c:v>44617</c:v>
                </c:pt>
                <c:pt idx="362">
                  <c:v>44618</c:v>
                </c:pt>
                <c:pt idx="363">
                  <c:v>44619</c:v>
                </c:pt>
                <c:pt idx="364">
                  <c:v>44620</c:v>
                </c:pt>
                <c:pt idx="365">
                  <c:v>44621</c:v>
                </c:pt>
                <c:pt idx="366">
                  <c:v>44622</c:v>
                </c:pt>
                <c:pt idx="367">
                  <c:v>44623</c:v>
                </c:pt>
                <c:pt idx="368">
                  <c:v>44624</c:v>
                </c:pt>
                <c:pt idx="369">
                  <c:v>44625</c:v>
                </c:pt>
                <c:pt idx="370">
                  <c:v>44626</c:v>
                </c:pt>
                <c:pt idx="371">
                  <c:v>44627</c:v>
                </c:pt>
                <c:pt idx="372">
                  <c:v>44628</c:v>
                </c:pt>
                <c:pt idx="373">
                  <c:v>44629</c:v>
                </c:pt>
                <c:pt idx="374">
                  <c:v>44630</c:v>
                </c:pt>
                <c:pt idx="375">
                  <c:v>44631</c:v>
                </c:pt>
                <c:pt idx="376">
                  <c:v>44632</c:v>
                </c:pt>
                <c:pt idx="377">
                  <c:v>44633</c:v>
                </c:pt>
                <c:pt idx="378">
                  <c:v>44634</c:v>
                </c:pt>
                <c:pt idx="379">
                  <c:v>44635</c:v>
                </c:pt>
                <c:pt idx="380">
                  <c:v>44636</c:v>
                </c:pt>
                <c:pt idx="381">
                  <c:v>44637</c:v>
                </c:pt>
                <c:pt idx="382">
                  <c:v>44638</c:v>
                </c:pt>
                <c:pt idx="383">
                  <c:v>44639</c:v>
                </c:pt>
                <c:pt idx="384">
                  <c:v>44640</c:v>
                </c:pt>
                <c:pt idx="385">
                  <c:v>44641</c:v>
                </c:pt>
                <c:pt idx="386">
                  <c:v>44642</c:v>
                </c:pt>
                <c:pt idx="387">
                  <c:v>44643</c:v>
                </c:pt>
                <c:pt idx="388">
                  <c:v>44644</c:v>
                </c:pt>
                <c:pt idx="389">
                  <c:v>44645</c:v>
                </c:pt>
                <c:pt idx="390">
                  <c:v>44646</c:v>
                </c:pt>
                <c:pt idx="391">
                  <c:v>44647</c:v>
                </c:pt>
                <c:pt idx="392">
                  <c:v>44648</c:v>
                </c:pt>
                <c:pt idx="393">
                  <c:v>44649</c:v>
                </c:pt>
                <c:pt idx="394">
                  <c:v>44650</c:v>
                </c:pt>
                <c:pt idx="395">
                  <c:v>44651</c:v>
                </c:pt>
                <c:pt idx="396">
                  <c:v>44652</c:v>
                </c:pt>
                <c:pt idx="397">
                  <c:v>44653</c:v>
                </c:pt>
                <c:pt idx="398">
                  <c:v>44654</c:v>
                </c:pt>
                <c:pt idx="399">
                  <c:v>44655</c:v>
                </c:pt>
                <c:pt idx="400">
                  <c:v>44656</c:v>
                </c:pt>
                <c:pt idx="401">
                  <c:v>44657</c:v>
                </c:pt>
                <c:pt idx="402">
                  <c:v>44658</c:v>
                </c:pt>
                <c:pt idx="403">
                  <c:v>44659</c:v>
                </c:pt>
                <c:pt idx="404">
                  <c:v>44660</c:v>
                </c:pt>
                <c:pt idx="405">
                  <c:v>44661</c:v>
                </c:pt>
                <c:pt idx="406">
                  <c:v>44662</c:v>
                </c:pt>
                <c:pt idx="407">
                  <c:v>44663</c:v>
                </c:pt>
                <c:pt idx="408">
                  <c:v>44664</c:v>
                </c:pt>
                <c:pt idx="409">
                  <c:v>44665</c:v>
                </c:pt>
                <c:pt idx="410">
                  <c:v>44666</c:v>
                </c:pt>
                <c:pt idx="411">
                  <c:v>44667</c:v>
                </c:pt>
                <c:pt idx="412">
                  <c:v>44668</c:v>
                </c:pt>
                <c:pt idx="413">
                  <c:v>44669</c:v>
                </c:pt>
                <c:pt idx="414">
                  <c:v>44670</c:v>
                </c:pt>
                <c:pt idx="415">
                  <c:v>44671</c:v>
                </c:pt>
                <c:pt idx="416">
                  <c:v>44672</c:v>
                </c:pt>
                <c:pt idx="417">
                  <c:v>44673</c:v>
                </c:pt>
              </c:numCache>
            </c:numRef>
          </c:cat>
          <c:val>
            <c:numRef>
              <c:f>'Weight Chart'!$F$8:$F$425</c:f>
              <c:numCache>
                <c:formatCode>0.00</c:formatCode>
                <c:ptCount val="418"/>
                <c:pt idx="0" formatCode="General">
                  <c:v>75</c:v>
                </c:pt>
                <c:pt idx="1">
                  <c:v>74.892857142857139</c:v>
                </c:pt>
                <c:pt idx="2">
                  <c:v>74.785714285714278</c:v>
                </c:pt>
                <c:pt idx="3">
                  <c:v>74.678571428571416</c:v>
                </c:pt>
                <c:pt idx="4">
                  <c:v>74.571428571428555</c:v>
                </c:pt>
                <c:pt idx="5">
                  <c:v>74.464285714285694</c:v>
                </c:pt>
                <c:pt idx="6">
                  <c:v>74.357142857142833</c:v>
                </c:pt>
                <c:pt idx="7">
                  <c:v>74.249999999999972</c:v>
                </c:pt>
                <c:pt idx="8">
                  <c:v>74.14285714285711</c:v>
                </c:pt>
                <c:pt idx="9">
                  <c:v>74.035714285714249</c:v>
                </c:pt>
                <c:pt idx="10">
                  <c:v>73.928571428571388</c:v>
                </c:pt>
                <c:pt idx="11">
                  <c:v>73.821428571428527</c:v>
                </c:pt>
                <c:pt idx="12">
                  <c:v>73.714285714285666</c:v>
                </c:pt>
                <c:pt idx="13">
                  <c:v>73.607142857142804</c:v>
                </c:pt>
                <c:pt idx="14">
                  <c:v>73.499999999999943</c:v>
                </c:pt>
                <c:pt idx="15">
                  <c:v>73.392857142857082</c:v>
                </c:pt>
                <c:pt idx="16">
                  <c:v>73.285714285714221</c:v>
                </c:pt>
                <c:pt idx="17">
                  <c:v>73.17857142857136</c:v>
                </c:pt>
                <c:pt idx="18">
                  <c:v>73.071428571428498</c:v>
                </c:pt>
                <c:pt idx="19">
                  <c:v>72.964285714285637</c:v>
                </c:pt>
                <c:pt idx="20">
                  <c:v>72.857142857142776</c:v>
                </c:pt>
                <c:pt idx="21">
                  <c:v>72.749999999999915</c:v>
                </c:pt>
                <c:pt idx="22">
                  <c:v>72.642857142857054</c:v>
                </c:pt>
                <c:pt idx="23">
                  <c:v>72.535714285714192</c:v>
                </c:pt>
                <c:pt idx="24">
                  <c:v>72.428571428571331</c:v>
                </c:pt>
                <c:pt idx="25">
                  <c:v>72.32142857142847</c:v>
                </c:pt>
                <c:pt idx="26">
                  <c:v>72.214285714285609</c:v>
                </c:pt>
                <c:pt idx="27">
                  <c:v>72.107142857142748</c:v>
                </c:pt>
                <c:pt idx="28">
                  <c:v>71.999999999999886</c:v>
                </c:pt>
                <c:pt idx="29">
                  <c:v>71.892857142857025</c:v>
                </c:pt>
                <c:pt idx="30">
                  <c:v>71.785714285714164</c:v>
                </c:pt>
                <c:pt idx="31">
                  <c:v>71.678571428571303</c:v>
                </c:pt>
                <c:pt idx="32">
                  <c:v>71.571428571428442</c:v>
                </c:pt>
                <c:pt idx="33">
                  <c:v>71.46428571428558</c:v>
                </c:pt>
                <c:pt idx="34">
                  <c:v>71.357142857142719</c:v>
                </c:pt>
                <c:pt idx="35">
                  <c:v>71.249999999999858</c:v>
                </c:pt>
                <c:pt idx="36">
                  <c:v>71.142857142856997</c:v>
                </c:pt>
                <c:pt idx="37">
                  <c:v>71.035714285714135</c:v>
                </c:pt>
                <c:pt idx="38">
                  <c:v>70.928571428571274</c:v>
                </c:pt>
                <c:pt idx="39">
                  <c:v>70.821428571428413</c:v>
                </c:pt>
                <c:pt idx="40">
                  <c:v>70.714285714285552</c:v>
                </c:pt>
                <c:pt idx="41">
                  <c:v>70.607142857142691</c:v>
                </c:pt>
                <c:pt idx="42">
                  <c:v>70.499999999999829</c:v>
                </c:pt>
                <c:pt idx="43">
                  <c:v>70.392857142856968</c:v>
                </c:pt>
                <c:pt idx="44">
                  <c:v>70.285714285714107</c:v>
                </c:pt>
                <c:pt idx="45">
                  <c:v>70.178571428571246</c:v>
                </c:pt>
                <c:pt idx="46">
                  <c:v>70.071428571428385</c:v>
                </c:pt>
                <c:pt idx="47">
                  <c:v>69.964285714285523</c:v>
                </c:pt>
                <c:pt idx="48">
                  <c:v>69.857142857142662</c:v>
                </c:pt>
                <c:pt idx="49">
                  <c:v>69.749999999999801</c:v>
                </c:pt>
                <c:pt idx="50">
                  <c:v>69.64285714285694</c:v>
                </c:pt>
                <c:pt idx="51">
                  <c:v>69.535714285714079</c:v>
                </c:pt>
                <c:pt idx="52">
                  <c:v>69.428571428571217</c:v>
                </c:pt>
                <c:pt idx="53">
                  <c:v>69.321428571428356</c:v>
                </c:pt>
                <c:pt idx="54">
                  <c:v>69.214285714285495</c:v>
                </c:pt>
                <c:pt idx="55">
                  <c:v>69.107142857142634</c:v>
                </c:pt>
                <c:pt idx="56">
                  <c:v>68.999999999999773</c:v>
                </c:pt>
                <c:pt idx="57">
                  <c:v>68.892857142856911</c:v>
                </c:pt>
                <c:pt idx="58">
                  <c:v>68.78571428571405</c:v>
                </c:pt>
                <c:pt idx="59">
                  <c:v>68.678571428571189</c:v>
                </c:pt>
                <c:pt idx="60">
                  <c:v>68.571428571428328</c:v>
                </c:pt>
                <c:pt idx="61">
                  <c:v>68.464285714285467</c:v>
                </c:pt>
                <c:pt idx="62">
                  <c:v>68.357142857142605</c:v>
                </c:pt>
                <c:pt idx="63">
                  <c:v>68.249999999999744</c:v>
                </c:pt>
                <c:pt idx="64">
                  <c:v>68.142857142856883</c:v>
                </c:pt>
                <c:pt idx="65">
                  <c:v>68.035714285714022</c:v>
                </c:pt>
                <c:pt idx="66">
                  <c:v>67.928571428571161</c:v>
                </c:pt>
                <c:pt idx="67">
                  <c:v>67.821428571428299</c:v>
                </c:pt>
                <c:pt idx="68">
                  <c:v>67.714285714285438</c:v>
                </c:pt>
                <c:pt idx="69">
                  <c:v>67.607142857142577</c:v>
                </c:pt>
                <c:pt idx="70">
                  <c:v>67.499999999999716</c:v>
                </c:pt>
                <c:pt idx="71">
                  <c:v>67.392857142856855</c:v>
                </c:pt>
                <c:pt idx="72">
                  <c:v>67.285714285713993</c:v>
                </c:pt>
                <c:pt idx="73">
                  <c:v>67.178571428571132</c:v>
                </c:pt>
                <c:pt idx="74">
                  <c:v>67.071428571428271</c:v>
                </c:pt>
                <c:pt idx="75">
                  <c:v>66.96428571428541</c:v>
                </c:pt>
                <c:pt idx="76">
                  <c:v>66.857142857142549</c:v>
                </c:pt>
                <c:pt idx="77">
                  <c:v>66.749999999999687</c:v>
                </c:pt>
                <c:pt idx="78">
                  <c:v>66.642857142856826</c:v>
                </c:pt>
                <c:pt idx="79">
                  <c:v>66.535714285713965</c:v>
                </c:pt>
                <c:pt idx="80">
                  <c:v>66.428571428571104</c:v>
                </c:pt>
                <c:pt idx="81">
                  <c:v>66.321428571428243</c:v>
                </c:pt>
                <c:pt idx="82">
                  <c:v>66.214285714285381</c:v>
                </c:pt>
                <c:pt idx="83">
                  <c:v>66.10714285714252</c:v>
                </c:pt>
                <c:pt idx="84">
                  <c:v>65.999999999999659</c:v>
                </c:pt>
                <c:pt idx="85">
                  <c:v>65.892857142856798</c:v>
                </c:pt>
                <c:pt idx="86">
                  <c:v>65.785714285713937</c:v>
                </c:pt>
                <c:pt idx="87">
                  <c:v>65.678571428571075</c:v>
                </c:pt>
                <c:pt idx="88">
                  <c:v>65.571428571428214</c:v>
                </c:pt>
                <c:pt idx="89">
                  <c:v>65.464285714285353</c:v>
                </c:pt>
                <c:pt idx="90">
                  <c:v>65.357142857142492</c:v>
                </c:pt>
                <c:pt idx="91">
                  <c:v>65.249999999999631</c:v>
                </c:pt>
                <c:pt idx="92">
                  <c:v>65.142857142856769</c:v>
                </c:pt>
                <c:pt idx="93">
                  <c:v>65.035714285713908</c:v>
                </c:pt>
                <c:pt idx="94">
                  <c:v>64.928571428571047</c:v>
                </c:pt>
                <c:pt idx="95">
                  <c:v>64.821428571428186</c:v>
                </c:pt>
                <c:pt idx="96">
                  <c:v>64.714285714285325</c:v>
                </c:pt>
                <c:pt idx="97">
                  <c:v>64.607142857142463</c:v>
                </c:pt>
                <c:pt idx="98">
                  <c:v>64.499999999999602</c:v>
                </c:pt>
                <c:pt idx="99">
                  <c:v>64.392857142856741</c:v>
                </c:pt>
                <c:pt idx="100">
                  <c:v>64.28571428571388</c:v>
                </c:pt>
                <c:pt idx="101">
                  <c:v>64.178571428571018</c:v>
                </c:pt>
                <c:pt idx="102">
                  <c:v>64.071428571428157</c:v>
                </c:pt>
                <c:pt idx="103">
                  <c:v>63.964285714285303</c:v>
                </c:pt>
                <c:pt idx="104">
                  <c:v>63.857142857142449</c:v>
                </c:pt>
                <c:pt idx="105">
                  <c:v>63.749999999999595</c:v>
                </c:pt>
                <c:pt idx="106">
                  <c:v>63.642857142856741</c:v>
                </c:pt>
                <c:pt idx="107">
                  <c:v>63.535714285713887</c:v>
                </c:pt>
                <c:pt idx="108">
                  <c:v>63.428571428571033</c:v>
                </c:pt>
                <c:pt idx="109">
                  <c:v>63.321428571428179</c:v>
                </c:pt>
                <c:pt idx="110">
                  <c:v>63.214285714285325</c:v>
                </c:pt>
                <c:pt idx="111">
                  <c:v>63.10714285714247</c:v>
                </c:pt>
                <c:pt idx="112">
                  <c:v>62.999999999999616</c:v>
                </c:pt>
                <c:pt idx="113">
                  <c:v>62.892857142856762</c:v>
                </c:pt>
                <c:pt idx="114">
                  <c:v>62.785714285713908</c:v>
                </c:pt>
                <c:pt idx="115">
                  <c:v>62.678571428571054</c:v>
                </c:pt>
                <c:pt idx="116">
                  <c:v>62.5714285714282</c:v>
                </c:pt>
                <c:pt idx="117">
                  <c:v>62.464285714285346</c:v>
                </c:pt>
                <c:pt idx="118">
                  <c:v>62.357142857142492</c:v>
                </c:pt>
                <c:pt idx="119">
                  <c:v>62.249999999999638</c:v>
                </c:pt>
                <c:pt idx="120">
                  <c:v>62.142857142856784</c:v>
                </c:pt>
                <c:pt idx="121">
                  <c:v>62.035714285713929</c:v>
                </c:pt>
                <c:pt idx="122">
                  <c:v>61.928571428571075</c:v>
                </c:pt>
                <c:pt idx="123">
                  <c:v>61.821428571428221</c:v>
                </c:pt>
                <c:pt idx="124">
                  <c:v>61.714285714285367</c:v>
                </c:pt>
                <c:pt idx="125">
                  <c:v>61.607142857142513</c:v>
                </c:pt>
                <c:pt idx="126">
                  <c:v>61.499999999999659</c:v>
                </c:pt>
                <c:pt idx="127">
                  <c:v>61.392857142856805</c:v>
                </c:pt>
                <c:pt idx="128">
                  <c:v>61.285714285713951</c:v>
                </c:pt>
                <c:pt idx="129">
                  <c:v>61.178571428571097</c:v>
                </c:pt>
                <c:pt idx="130">
                  <c:v>61.071428571428243</c:v>
                </c:pt>
                <c:pt idx="131">
                  <c:v>60.964285714285388</c:v>
                </c:pt>
                <c:pt idx="132">
                  <c:v>60.857142857142534</c:v>
                </c:pt>
                <c:pt idx="133">
                  <c:v>60.74999999999968</c:v>
                </c:pt>
                <c:pt idx="134">
                  <c:v>60.642857142856826</c:v>
                </c:pt>
                <c:pt idx="135">
                  <c:v>60.535714285713972</c:v>
                </c:pt>
                <c:pt idx="136">
                  <c:v>60.428571428571118</c:v>
                </c:pt>
                <c:pt idx="137">
                  <c:v>60.321428571428264</c:v>
                </c:pt>
                <c:pt idx="138">
                  <c:v>60.21428571428541</c:v>
                </c:pt>
                <c:pt idx="139">
                  <c:v>60.107142857142556</c:v>
                </c:pt>
                <c:pt idx="140">
                  <c:v>59.999999999999702</c:v>
                </c:pt>
                <c:pt idx="141">
                  <c:v>59.892857142856847</c:v>
                </c:pt>
                <c:pt idx="142">
                  <c:v>59.785714285713993</c:v>
                </c:pt>
                <c:pt idx="143">
                  <c:v>59.678571428571139</c:v>
                </c:pt>
                <c:pt idx="144">
                  <c:v>59.571428571428285</c:v>
                </c:pt>
                <c:pt idx="145">
                  <c:v>59.464285714285431</c:v>
                </c:pt>
                <c:pt idx="146">
                  <c:v>59.357142857142577</c:v>
                </c:pt>
                <c:pt idx="147">
                  <c:v>59.249999999999723</c:v>
                </c:pt>
                <c:pt idx="148">
                  <c:v>59.142857142856869</c:v>
                </c:pt>
                <c:pt idx="149">
                  <c:v>59.035714285714015</c:v>
                </c:pt>
                <c:pt idx="150">
                  <c:v>58.928571428571161</c:v>
                </c:pt>
                <c:pt idx="151">
                  <c:v>58.821428571428306</c:v>
                </c:pt>
                <c:pt idx="152">
                  <c:v>58.714285714285452</c:v>
                </c:pt>
                <c:pt idx="153">
                  <c:v>58.607142857142598</c:v>
                </c:pt>
                <c:pt idx="154">
                  <c:v>58.499999999999744</c:v>
                </c:pt>
                <c:pt idx="155">
                  <c:v>58.39285714285689</c:v>
                </c:pt>
                <c:pt idx="156">
                  <c:v>58.285714285714036</c:v>
                </c:pt>
                <c:pt idx="157">
                  <c:v>58.178571428571182</c:v>
                </c:pt>
                <c:pt idx="158">
                  <c:v>58.071428571428328</c:v>
                </c:pt>
                <c:pt idx="159">
                  <c:v>57.964285714285474</c:v>
                </c:pt>
                <c:pt idx="160">
                  <c:v>57.85714285714262</c:v>
                </c:pt>
                <c:pt idx="161">
                  <c:v>57.749999999999766</c:v>
                </c:pt>
                <c:pt idx="162">
                  <c:v>57.642857142856911</c:v>
                </c:pt>
                <c:pt idx="163">
                  <c:v>57.535714285714057</c:v>
                </c:pt>
                <c:pt idx="164">
                  <c:v>57.428571428571203</c:v>
                </c:pt>
                <c:pt idx="165">
                  <c:v>57.321428571428349</c:v>
                </c:pt>
                <c:pt idx="166">
                  <c:v>57.214285714285495</c:v>
                </c:pt>
                <c:pt idx="167">
                  <c:v>57.107142857142641</c:v>
                </c:pt>
                <c:pt idx="168">
                  <c:v>56.999999999999787</c:v>
                </c:pt>
                <c:pt idx="169">
                  <c:v>56.892857142856933</c:v>
                </c:pt>
                <c:pt idx="170">
                  <c:v>56.785714285714079</c:v>
                </c:pt>
                <c:pt idx="171">
                  <c:v>56.678571428571225</c:v>
                </c:pt>
                <c:pt idx="172">
                  <c:v>56.57142857142837</c:v>
                </c:pt>
                <c:pt idx="173">
                  <c:v>56.464285714285516</c:v>
                </c:pt>
                <c:pt idx="174">
                  <c:v>56.357142857142662</c:v>
                </c:pt>
                <c:pt idx="175">
                  <c:v>56.249999999999808</c:v>
                </c:pt>
                <c:pt idx="176">
                  <c:v>56.142857142856954</c:v>
                </c:pt>
                <c:pt idx="177">
                  <c:v>56.0357142857141</c:v>
                </c:pt>
                <c:pt idx="178">
                  <c:v>55.928571428571246</c:v>
                </c:pt>
                <c:pt idx="179">
                  <c:v>55.821428571428392</c:v>
                </c:pt>
                <c:pt idx="180">
                  <c:v>55.714285714285538</c:v>
                </c:pt>
                <c:pt idx="181">
                  <c:v>55.607142857142684</c:v>
                </c:pt>
                <c:pt idx="182">
                  <c:v>55.499999999999829</c:v>
                </c:pt>
                <c:pt idx="183">
                  <c:v>55.392857142856975</c:v>
                </c:pt>
                <c:pt idx="184">
                  <c:v>55.285714285714121</c:v>
                </c:pt>
                <c:pt idx="185">
                  <c:v>55.178571428571267</c:v>
                </c:pt>
                <c:pt idx="186">
                  <c:v>55.071428571428413</c:v>
                </c:pt>
                <c:pt idx="187">
                  <c:v>54.964285714285559</c:v>
                </c:pt>
                <c:pt idx="188">
                  <c:v>54.857142857142705</c:v>
                </c:pt>
                <c:pt idx="189">
                  <c:v>54.749999999999851</c:v>
                </c:pt>
                <c:pt idx="190">
                  <c:v>54.642857142856997</c:v>
                </c:pt>
                <c:pt idx="191">
                  <c:v>54.535714285714143</c:v>
                </c:pt>
                <c:pt idx="192">
                  <c:v>54.428571428571288</c:v>
                </c:pt>
                <c:pt idx="193">
                  <c:v>54.321428571428434</c:v>
                </c:pt>
                <c:pt idx="194">
                  <c:v>54.21428571428558</c:v>
                </c:pt>
                <c:pt idx="195">
                  <c:v>54.107142857142726</c:v>
                </c:pt>
                <c:pt idx="196">
                  <c:v>53.999999999999872</c:v>
                </c:pt>
                <c:pt idx="197">
                  <c:v>53.892857142857018</c:v>
                </c:pt>
                <c:pt idx="198">
                  <c:v>53.785714285714164</c:v>
                </c:pt>
                <c:pt idx="199">
                  <c:v>53.67857142857131</c:v>
                </c:pt>
                <c:pt idx="200">
                  <c:v>53.571428571428456</c:v>
                </c:pt>
                <c:pt idx="201">
                  <c:v>53.464285714285602</c:v>
                </c:pt>
                <c:pt idx="202">
                  <c:v>53.357142857142748</c:v>
                </c:pt>
                <c:pt idx="203">
                  <c:v>53.249999999999893</c:v>
                </c:pt>
                <c:pt idx="204">
                  <c:v>53.142857142857039</c:v>
                </c:pt>
                <c:pt idx="205">
                  <c:v>53.035714285714185</c:v>
                </c:pt>
                <c:pt idx="206">
                  <c:v>52.928571428571331</c:v>
                </c:pt>
                <c:pt idx="207">
                  <c:v>52.821428571428477</c:v>
                </c:pt>
                <c:pt idx="208">
                  <c:v>52.714285714285623</c:v>
                </c:pt>
                <c:pt idx="209">
                  <c:v>52.607142857142769</c:v>
                </c:pt>
                <c:pt idx="210">
                  <c:v>52.499999999999915</c:v>
                </c:pt>
                <c:pt idx="211">
                  <c:v>52.392857142857061</c:v>
                </c:pt>
                <c:pt idx="212">
                  <c:v>52.285714285714207</c:v>
                </c:pt>
                <c:pt idx="213">
                  <c:v>52.178571428571352</c:v>
                </c:pt>
                <c:pt idx="214">
                  <c:v>52.071428571428498</c:v>
                </c:pt>
                <c:pt idx="215">
                  <c:v>51.964285714285644</c:v>
                </c:pt>
                <c:pt idx="216">
                  <c:v>51.85714285714279</c:v>
                </c:pt>
                <c:pt idx="217">
                  <c:v>51.749999999999936</c:v>
                </c:pt>
                <c:pt idx="218">
                  <c:v>51.642857142857082</c:v>
                </c:pt>
                <c:pt idx="219">
                  <c:v>51.535714285714228</c:v>
                </c:pt>
                <c:pt idx="220">
                  <c:v>51.428571428571374</c:v>
                </c:pt>
                <c:pt idx="221">
                  <c:v>51.32142857142852</c:v>
                </c:pt>
                <c:pt idx="222">
                  <c:v>51.214285714285666</c:v>
                </c:pt>
                <c:pt idx="223">
                  <c:v>51.107142857142811</c:v>
                </c:pt>
                <c:pt idx="224">
                  <c:v>50.999999999999957</c:v>
                </c:pt>
                <c:pt idx="225">
                  <c:v>50.892857142857103</c:v>
                </c:pt>
                <c:pt idx="226">
                  <c:v>50.785714285714249</c:v>
                </c:pt>
                <c:pt idx="227">
                  <c:v>50.678571428571395</c:v>
                </c:pt>
                <c:pt idx="228">
                  <c:v>50.571428571428541</c:v>
                </c:pt>
                <c:pt idx="229">
                  <c:v>50.464285714285687</c:v>
                </c:pt>
                <c:pt idx="230">
                  <c:v>50.357142857142833</c:v>
                </c:pt>
                <c:pt idx="231">
                  <c:v>50.249999999999979</c:v>
                </c:pt>
                <c:pt idx="232">
                  <c:v>50.142857142857125</c:v>
                </c:pt>
                <c:pt idx="233">
                  <c:v>50.03571428571427</c:v>
                </c:pt>
                <c:pt idx="234">
                  <c:v>49.928571428571416</c:v>
                </c:pt>
                <c:pt idx="235">
                  <c:v>49.821428571428562</c:v>
                </c:pt>
                <c:pt idx="236">
                  <c:v>49.714285714285708</c:v>
                </c:pt>
                <c:pt idx="237">
                  <c:v>49.607142857142854</c:v>
                </c:pt>
                <c:pt idx="238">
                  <c:v>49.5</c:v>
                </c:pt>
                <c:pt idx="239">
                  <c:v>49.392857142857146</c:v>
                </c:pt>
                <c:pt idx="240">
                  <c:v>49.285714285714292</c:v>
                </c:pt>
                <c:pt idx="241">
                  <c:v>49.178571428571438</c:v>
                </c:pt>
                <c:pt idx="242">
                  <c:v>49.071428571428584</c:v>
                </c:pt>
                <c:pt idx="243">
                  <c:v>48.96428571428573</c:v>
                </c:pt>
                <c:pt idx="244">
                  <c:v>48.857142857142875</c:v>
                </c:pt>
                <c:pt idx="245">
                  <c:v>48.750000000000021</c:v>
                </c:pt>
                <c:pt idx="246">
                  <c:v>48.642857142857167</c:v>
                </c:pt>
                <c:pt idx="247">
                  <c:v>48.535714285714313</c:v>
                </c:pt>
                <c:pt idx="248">
                  <c:v>48.428571428571459</c:v>
                </c:pt>
                <c:pt idx="249">
                  <c:v>48.321428571428605</c:v>
                </c:pt>
                <c:pt idx="250">
                  <c:v>48.214285714285751</c:v>
                </c:pt>
                <c:pt idx="251">
                  <c:v>48.107142857142897</c:v>
                </c:pt>
                <c:pt idx="252">
                  <c:v>48.000000000000043</c:v>
                </c:pt>
                <c:pt idx="253">
                  <c:v>47.892857142857189</c:v>
                </c:pt>
                <c:pt idx="254">
                  <c:v>47.785714285714334</c:v>
                </c:pt>
                <c:pt idx="255">
                  <c:v>47.67857142857148</c:v>
                </c:pt>
                <c:pt idx="256">
                  <c:v>47.571428571428626</c:v>
                </c:pt>
                <c:pt idx="257">
                  <c:v>47.464285714285772</c:v>
                </c:pt>
                <c:pt idx="258">
                  <c:v>47.357142857142918</c:v>
                </c:pt>
                <c:pt idx="259">
                  <c:v>47.250000000000064</c:v>
                </c:pt>
                <c:pt idx="260">
                  <c:v>47.14285714285721</c:v>
                </c:pt>
                <c:pt idx="261">
                  <c:v>47.035714285714356</c:v>
                </c:pt>
                <c:pt idx="262">
                  <c:v>46.928571428571502</c:v>
                </c:pt>
                <c:pt idx="263">
                  <c:v>46.821428571428648</c:v>
                </c:pt>
                <c:pt idx="264">
                  <c:v>46.714285714285793</c:v>
                </c:pt>
                <c:pt idx="265">
                  <c:v>46.607142857142939</c:v>
                </c:pt>
                <c:pt idx="266">
                  <c:v>46.500000000000085</c:v>
                </c:pt>
                <c:pt idx="267">
                  <c:v>46.392857142857231</c:v>
                </c:pt>
                <c:pt idx="268">
                  <c:v>46.285714285714377</c:v>
                </c:pt>
                <c:pt idx="269">
                  <c:v>46.178571428571523</c:v>
                </c:pt>
                <c:pt idx="270">
                  <c:v>46.071428571428669</c:v>
                </c:pt>
                <c:pt idx="271">
                  <c:v>45.964285714285815</c:v>
                </c:pt>
                <c:pt idx="272">
                  <c:v>45.857142857142961</c:v>
                </c:pt>
                <c:pt idx="273">
                  <c:v>45.750000000000107</c:v>
                </c:pt>
                <c:pt idx="274">
                  <c:v>45.642857142857252</c:v>
                </c:pt>
                <c:pt idx="275">
                  <c:v>45.535714285714398</c:v>
                </c:pt>
                <c:pt idx="276">
                  <c:v>45.428571428571544</c:v>
                </c:pt>
                <c:pt idx="277">
                  <c:v>45.32142857142869</c:v>
                </c:pt>
                <c:pt idx="278">
                  <c:v>45.214285714285836</c:v>
                </c:pt>
                <c:pt idx="279">
                  <c:v>45.107142857142982</c:v>
                </c:pt>
                <c:pt idx="280">
                  <c:v>45.000000000000128</c:v>
                </c:pt>
                <c:pt idx="281">
                  <c:v>44.892857142857274</c:v>
                </c:pt>
                <c:pt idx="282">
                  <c:v>44.78571428571442</c:v>
                </c:pt>
                <c:pt idx="283">
                  <c:v>44.678571428571566</c:v>
                </c:pt>
                <c:pt idx="284">
                  <c:v>44.571428571428712</c:v>
                </c:pt>
                <c:pt idx="285">
                  <c:v>44.464285714285857</c:v>
                </c:pt>
                <c:pt idx="286">
                  <c:v>44.357142857143003</c:v>
                </c:pt>
                <c:pt idx="287">
                  <c:v>44.250000000000149</c:v>
                </c:pt>
                <c:pt idx="288">
                  <c:v>44.142857142857295</c:v>
                </c:pt>
                <c:pt idx="289">
                  <c:v>44.035714285714441</c:v>
                </c:pt>
                <c:pt idx="290">
                  <c:v>43.928571428571587</c:v>
                </c:pt>
                <c:pt idx="291">
                  <c:v>43.821428571428733</c:v>
                </c:pt>
                <c:pt idx="292">
                  <c:v>43.714285714285879</c:v>
                </c:pt>
                <c:pt idx="293">
                  <c:v>43.607142857143025</c:v>
                </c:pt>
                <c:pt idx="294">
                  <c:v>43.500000000000171</c:v>
                </c:pt>
                <c:pt idx="295">
                  <c:v>43.392857142857316</c:v>
                </c:pt>
                <c:pt idx="296">
                  <c:v>43.285714285714462</c:v>
                </c:pt>
                <c:pt idx="297">
                  <c:v>43.178571428571608</c:v>
                </c:pt>
                <c:pt idx="298">
                  <c:v>43.071428571428754</c:v>
                </c:pt>
                <c:pt idx="299">
                  <c:v>42.9642857142859</c:v>
                </c:pt>
                <c:pt idx="300">
                  <c:v>42.857142857143046</c:v>
                </c:pt>
                <c:pt idx="301">
                  <c:v>42.750000000000192</c:v>
                </c:pt>
                <c:pt idx="302">
                  <c:v>42.642857142857338</c:v>
                </c:pt>
                <c:pt idx="303">
                  <c:v>42.535714285714484</c:v>
                </c:pt>
                <c:pt idx="304">
                  <c:v>42.42857142857163</c:v>
                </c:pt>
                <c:pt idx="305">
                  <c:v>42.321428571428775</c:v>
                </c:pt>
                <c:pt idx="306">
                  <c:v>42.214285714285921</c:v>
                </c:pt>
                <c:pt idx="307">
                  <c:v>42.107142857143067</c:v>
                </c:pt>
                <c:pt idx="308">
                  <c:v>42.000000000000213</c:v>
                </c:pt>
                <c:pt idx="309">
                  <c:v>41.892857142857359</c:v>
                </c:pt>
                <c:pt idx="310">
                  <c:v>41.785714285714505</c:v>
                </c:pt>
                <c:pt idx="311">
                  <c:v>41.678571428571651</c:v>
                </c:pt>
                <c:pt idx="312">
                  <c:v>41.571428571428797</c:v>
                </c:pt>
                <c:pt idx="313">
                  <c:v>41.464285714285943</c:v>
                </c:pt>
                <c:pt idx="314">
                  <c:v>41.357142857143089</c:v>
                </c:pt>
                <c:pt idx="315">
                  <c:v>41.250000000000234</c:v>
                </c:pt>
                <c:pt idx="316">
                  <c:v>41.14285714285738</c:v>
                </c:pt>
                <c:pt idx="317">
                  <c:v>41.035714285714526</c:v>
                </c:pt>
                <c:pt idx="318">
                  <c:v>40.928571428571672</c:v>
                </c:pt>
                <c:pt idx="319">
                  <c:v>40.821428571428818</c:v>
                </c:pt>
                <c:pt idx="320">
                  <c:v>40.714285714285964</c:v>
                </c:pt>
                <c:pt idx="321">
                  <c:v>40.60714285714311</c:v>
                </c:pt>
                <c:pt idx="322">
                  <c:v>40.500000000000256</c:v>
                </c:pt>
                <c:pt idx="323">
                  <c:v>40.392857142857402</c:v>
                </c:pt>
                <c:pt idx="324">
                  <c:v>40.285714285714548</c:v>
                </c:pt>
                <c:pt idx="325">
                  <c:v>40.178571428571694</c:v>
                </c:pt>
                <c:pt idx="326">
                  <c:v>40.071428571428839</c:v>
                </c:pt>
                <c:pt idx="327">
                  <c:v>39.964285714285985</c:v>
                </c:pt>
                <c:pt idx="328">
                  <c:v>39.857142857143131</c:v>
                </c:pt>
                <c:pt idx="329">
                  <c:v>39.750000000000277</c:v>
                </c:pt>
                <c:pt idx="330">
                  <c:v>39.642857142857423</c:v>
                </c:pt>
                <c:pt idx="331">
                  <c:v>39.535714285714569</c:v>
                </c:pt>
                <c:pt idx="332">
                  <c:v>39.428571428571715</c:v>
                </c:pt>
                <c:pt idx="333">
                  <c:v>39.321428571428861</c:v>
                </c:pt>
                <c:pt idx="334">
                  <c:v>39.214285714286007</c:v>
                </c:pt>
                <c:pt idx="335">
                  <c:v>39.107142857143153</c:v>
                </c:pt>
                <c:pt idx="336">
                  <c:v>39.000000000000298</c:v>
                </c:pt>
                <c:pt idx="337">
                  <c:v>38.892857142857444</c:v>
                </c:pt>
                <c:pt idx="338">
                  <c:v>38.78571428571459</c:v>
                </c:pt>
                <c:pt idx="339">
                  <c:v>38.678571428571736</c:v>
                </c:pt>
                <c:pt idx="340">
                  <c:v>38.571428571428882</c:v>
                </c:pt>
                <c:pt idx="341">
                  <c:v>38.464285714286028</c:v>
                </c:pt>
                <c:pt idx="342">
                  <c:v>38.357142857143174</c:v>
                </c:pt>
                <c:pt idx="343">
                  <c:v>38.25000000000032</c:v>
                </c:pt>
                <c:pt idx="344">
                  <c:v>38.142857142857466</c:v>
                </c:pt>
                <c:pt idx="345">
                  <c:v>38.035714285714612</c:v>
                </c:pt>
                <c:pt idx="346">
                  <c:v>37.928571428571757</c:v>
                </c:pt>
                <c:pt idx="347">
                  <c:v>37.821428571428903</c:v>
                </c:pt>
                <c:pt idx="348">
                  <c:v>37.714285714286049</c:v>
                </c:pt>
                <c:pt idx="349">
                  <c:v>37.607142857143195</c:v>
                </c:pt>
                <c:pt idx="350">
                  <c:v>37.500000000000341</c:v>
                </c:pt>
                <c:pt idx="351">
                  <c:v>37.392857142857487</c:v>
                </c:pt>
                <c:pt idx="352">
                  <c:v>37.285714285714633</c:v>
                </c:pt>
                <c:pt idx="353">
                  <c:v>37.178571428571779</c:v>
                </c:pt>
                <c:pt idx="354">
                  <c:v>37.071428571428925</c:v>
                </c:pt>
                <c:pt idx="355">
                  <c:v>36.964285714286071</c:v>
                </c:pt>
                <c:pt idx="356">
                  <c:v>36.857142857143216</c:v>
                </c:pt>
                <c:pt idx="357">
                  <c:v>36.750000000000362</c:v>
                </c:pt>
                <c:pt idx="358">
                  <c:v>36.642857142857508</c:v>
                </c:pt>
                <c:pt idx="359">
                  <c:v>36.535714285714654</c:v>
                </c:pt>
                <c:pt idx="360">
                  <c:v>36.4285714285718</c:v>
                </c:pt>
                <c:pt idx="361">
                  <c:v>36.321428571428946</c:v>
                </c:pt>
                <c:pt idx="362">
                  <c:v>36.214285714286092</c:v>
                </c:pt>
                <c:pt idx="363">
                  <c:v>36.107142857143238</c:v>
                </c:pt>
                <c:pt idx="364">
                  <c:v>36.000000000000384</c:v>
                </c:pt>
                <c:pt idx="365">
                  <c:v>35.89285714285753</c:v>
                </c:pt>
                <c:pt idx="366">
                  <c:v>35.785714285714675</c:v>
                </c:pt>
                <c:pt idx="367">
                  <c:v>35.678571428571821</c:v>
                </c:pt>
                <c:pt idx="368">
                  <c:v>35.571428571428967</c:v>
                </c:pt>
                <c:pt idx="369">
                  <c:v>35.464285714286113</c:v>
                </c:pt>
                <c:pt idx="370">
                  <c:v>35.357142857143259</c:v>
                </c:pt>
                <c:pt idx="371">
                  <c:v>35.250000000000405</c:v>
                </c:pt>
                <c:pt idx="372">
                  <c:v>35.142857142857551</c:v>
                </c:pt>
                <c:pt idx="373">
                  <c:v>35.035714285714697</c:v>
                </c:pt>
                <c:pt idx="374">
                  <c:v>34.928571428571843</c:v>
                </c:pt>
                <c:pt idx="375">
                  <c:v>34.821428571428989</c:v>
                </c:pt>
                <c:pt idx="376">
                  <c:v>34.714285714286135</c:v>
                </c:pt>
                <c:pt idx="377">
                  <c:v>34.60714285714328</c:v>
                </c:pt>
                <c:pt idx="378">
                  <c:v>34.500000000000426</c:v>
                </c:pt>
                <c:pt idx="379">
                  <c:v>34.392857142857572</c:v>
                </c:pt>
                <c:pt idx="380">
                  <c:v>34.285714285714718</c:v>
                </c:pt>
                <c:pt idx="381">
                  <c:v>34.178571428571864</c:v>
                </c:pt>
                <c:pt idx="382">
                  <c:v>34.07142857142901</c:v>
                </c:pt>
                <c:pt idx="383">
                  <c:v>33.964285714286156</c:v>
                </c:pt>
                <c:pt idx="384">
                  <c:v>33.857142857143302</c:v>
                </c:pt>
                <c:pt idx="385">
                  <c:v>33.750000000000448</c:v>
                </c:pt>
                <c:pt idx="386">
                  <c:v>33.642857142857594</c:v>
                </c:pt>
                <c:pt idx="387">
                  <c:v>33.535714285714739</c:v>
                </c:pt>
                <c:pt idx="388">
                  <c:v>33.428571428571885</c:v>
                </c:pt>
                <c:pt idx="389">
                  <c:v>33.321428571429031</c:v>
                </c:pt>
                <c:pt idx="390">
                  <c:v>33.214285714286177</c:v>
                </c:pt>
                <c:pt idx="391">
                  <c:v>33.107142857143323</c:v>
                </c:pt>
                <c:pt idx="392">
                  <c:v>33.000000000000469</c:v>
                </c:pt>
                <c:pt idx="393">
                  <c:v>32.892857142857615</c:v>
                </c:pt>
                <c:pt idx="394">
                  <c:v>32.785714285714761</c:v>
                </c:pt>
                <c:pt idx="395">
                  <c:v>32.678571428571907</c:v>
                </c:pt>
                <c:pt idx="396">
                  <c:v>32.571428571429053</c:v>
                </c:pt>
                <c:pt idx="397">
                  <c:v>32.464285714286198</c:v>
                </c:pt>
                <c:pt idx="398">
                  <c:v>32.357142857143344</c:v>
                </c:pt>
                <c:pt idx="399">
                  <c:v>32.25000000000049</c:v>
                </c:pt>
                <c:pt idx="400">
                  <c:v>32.142857142857636</c:v>
                </c:pt>
                <c:pt idx="401">
                  <c:v>32.035714285714782</c:v>
                </c:pt>
                <c:pt idx="402">
                  <c:v>31.928571428571924</c:v>
                </c:pt>
                <c:pt idx="403">
                  <c:v>31.821428571429067</c:v>
                </c:pt>
                <c:pt idx="404">
                  <c:v>31.714285714286209</c:v>
                </c:pt>
                <c:pt idx="405">
                  <c:v>31.607142857143351</c:v>
                </c:pt>
                <c:pt idx="406">
                  <c:v>31.500000000000494</c:v>
                </c:pt>
                <c:pt idx="407">
                  <c:v>31.392857142857636</c:v>
                </c:pt>
                <c:pt idx="408">
                  <c:v>31.285714285714779</c:v>
                </c:pt>
                <c:pt idx="409">
                  <c:v>31.178571428571921</c:v>
                </c:pt>
                <c:pt idx="410">
                  <c:v>31.071428571429063</c:v>
                </c:pt>
                <c:pt idx="411">
                  <c:v>30.964285714286206</c:v>
                </c:pt>
                <c:pt idx="412">
                  <c:v>30.857142857143348</c:v>
                </c:pt>
                <c:pt idx="413">
                  <c:v>30.75000000000049</c:v>
                </c:pt>
                <c:pt idx="414">
                  <c:v>30.642857142857633</c:v>
                </c:pt>
                <c:pt idx="415">
                  <c:v>30.535714285714775</c:v>
                </c:pt>
                <c:pt idx="416">
                  <c:v>30.428571428571917</c:v>
                </c:pt>
                <c:pt idx="417">
                  <c:v>30.32142857142906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D29-47FB-9E69-04CADD89E93B}"/>
            </c:ext>
          </c:extLst>
        </c:ser>
        <c:ser>
          <c:idx val="2"/>
          <c:order val="2"/>
          <c:tx>
            <c:strRef>
              <c:f>'Weight Chart'!$G$7</c:f>
              <c:strCache>
                <c:ptCount val="1"/>
                <c:pt idx="0">
                  <c:v>Weekly 0.5</c:v>
                </c:pt>
              </c:strCache>
            </c:strRef>
          </c:tx>
          <c:spPr>
            <a:ln w="38100">
              <a:solidFill>
                <a:srgbClr val="FF9900"/>
              </a:solidFill>
              <a:prstDash val="sysDash"/>
            </a:ln>
          </c:spPr>
          <c:marker>
            <c:symbol val="none"/>
          </c:marker>
          <c:cat>
            <c:numRef>
              <c:f>'Weight Chart'!$B$8:$B$425</c:f>
              <c:numCache>
                <c:formatCode>[$-C09]dd\-mmm\-yy;@</c:formatCode>
                <c:ptCount val="418"/>
                <c:pt idx="0">
                  <c:v>44256</c:v>
                </c:pt>
                <c:pt idx="1">
                  <c:v>44257</c:v>
                </c:pt>
                <c:pt idx="2">
                  <c:v>44258</c:v>
                </c:pt>
                <c:pt idx="3">
                  <c:v>44259</c:v>
                </c:pt>
                <c:pt idx="4">
                  <c:v>44260</c:v>
                </c:pt>
                <c:pt idx="5">
                  <c:v>44261</c:v>
                </c:pt>
                <c:pt idx="6">
                  <c:v>44262</c:v>
                </c:pt>
                <c:pt idx="7">
                  <c:v>44263</c:v>
                </c:pt>
                <c:pt idx="8">
                  <c:v>44264</c:v>
                </c:pt>
                <c:pt idx="9">
                  <c:v>44265</c:v>
                </c:pt>
                <c:pt idx="10">
                  <c:v>44266</c:v>
                </c:pt>
                <c:pt idx="11">
                  <c:v>44267</c:v>
                </c:pt>
                <c:pt idx="12">
                  <c:v>44268</c:v>
                </c:pt>
                <c:pt idx="13">
                  <c:v>44269</c:v>
                </c:pt>
                <c:pt idx="14">
                  <c:v>44270</c:v>
                </c:pt>
                <c:pt idx="15">
                  <c:v>44271</c:v>
                </c:pt>
                <c:pt idx="16">
                  <c:v>44272</c:v>
                </c:pt>
                <c:pt idx="17">
                  <c:v>44273</c:v>
                </c:pt>
                <c:pt idx="18">
                  <c:v>44274</c:v>
                </c:pt>
                <c:pt idx="19">
                  <c:v>44275</c:v>
                </c:pt>
                <c:pt idx="20">
                  <c:v>44276</c:v>
                </c:pt>
                <c:pt idx="21">
                  <c:v>44277</c:v>
                </c:pt>
                <c:pt idx="22">
                  <c:v>44278</c:v>
                </c:pt>
                <c:pt idx="23">
                  <c:v>44279</c:v>
                </c:pt>
                <c:pt idx="24">
                  <c:v>44280</c:v>
                </c:pt>
                <c:pt idx="25">
                  <c:v>44281</c:v>
                </c:pt>
                <c:pt idx="26">
                  <c:v>44282</c:v>
                </c:pt>
                <c:pt idx="27">
                  <c:v>44283</c:v>
                </c:pt>
                <c:pt idx="28">
                  <c:v>44284</c:v>
                </c:pt>
                <c:pt idx="29">
                  <c:v>44285</c:v>
                </c:pt>
                <c:pt idx="30">
                  <c:v>44286</c:v>
                </c:pt>
                <c:pt idx="31">
                  <c:v>44287</c:v>
                </c:pt>
                <c:pt idx="32">
                  <c:v>44288</c:v>
                </c:pt>
                <c:pt idx="33">
                  <c:v>44289</c:v>
                </c:pt>
                <c:pt idx="34">
                  <c:v>44290</c:v>
                </c:pt>
                <c:pt idx="35">
                  <c:v>44291</c:v>
                </c:pt>
                <c:pt idx="36">
                  <c:v>44292</c:v>
                </c:pt>
                <c:pt idx="37">
                  <c:v>44293</c:v>
                </c:pt>
                <c:pt idx="38">
                  <c:v>44294</c:v>
                </c:pt>
                <c:pt idx="39">
                  <c:v>44295</c:v>
                </c:pt>
                <c:pt idx="40">
                  <c:v>44296</c:v>
                </c:pt>
                <c:pt idx="41">
                  <c:v>44297</c:v>
                </c:pt>
                <c:pt idx="42">
                  <c:v>44298</c:v>
                </c:pt>
                <c:pt idx="43">
                  <c:v>44299</c:v>
                </c:pt>
                <c:pt idx="44">
                  <c:v>44300</c:v>
                </c:pt>
                <c:pt idx="45">
                  <c:v>44301</c:v>
                </c:pt>
                <c:pt idx="46">
                  <c:v>44302</c:v>
                </c:pt>
                <c:pt idx="47">
                  <c:v>44303</c:v>
                </c:pt>
                <c:pt idx="48">
                  <c:v>44304</c:v>
                </c:pt>
                <c:pt idx="49">
                  <c:v>44305</c:v>
                </c:pt>
                <c:pt idx="50">
                  <c:v>44306</c:v>
                </c:pt>
                <c:pt idx="51">
                  <c:v>44307</c:v>
                </c:pt>
                <c:pt idx="52">
                  <c:v>44308</c:v>
                </c:pt>
                <c:pt idx="53">
                  <c:v>44309</c:v>
                </c:pt>
                <c:pt idx="54">
                  <c:v>44310</c:v>
                </c:pt>
                <c:pt idx="55">
                  <c:v>44311</c:v>
                </c:pt>
                <c:pt idx="56">
                  <c:v>44312</c:v>
                </c:pt>
                <c:pt idx="57">
                  <c:v>44313</c:v>
                </c:pt>
                <c:pt idx="58">
                  <c:v>44314</c:v>
                </c:pt>
                <c:pt idx="59">
                  <c:v>44315</c:v>
                </c:pt>
                <c:pt idx="60">
                  <c:v>44316</c:v>
                </c:pt>
                <c:pt idx="61">
                  <c:v>44317</c:v>
                </c:pt>
                <c:pt idx="62">
                  <c:v>44318</c:v>
                </c:pt>
                <c:pt idx="63">
                  <c:v>44319</c:v>
                </c:pt>
                <c:pt idx="64">
                  <c:v>44320</c:v>
                </c:pt>
                <c:pt idx="65">
                  <c:v>44321</c:v>
                </c:pt>
                <c:pt idx="66">
                  <c:v>44322</c:v>
                </c:pt>
                <c:pt idx="67">
                  <c:v>44323</c:v>
                </c:pt>
                <c:pt idx="68">
                  <c:v>44324</c:v>
                </c:pt>
                <c:pt idx="69">
                  <c:v>44325</c:v>
                </c:pt>
                <c:pt idx="70">
                  <c:v>44326</c:v>
                </c:pt>
                <c:pt idx="71">
                  <c:v>44327</c:v>
                </c:pt>
                <c:pt idx="72">
                  <c:v>44328</c:v>
                </c:pt>
                <c:pt idx="73">
                  <c:v>44329</c:v>
                </c:pt>
                <c:pt idx="74">
                  <c:v>44330</c:v>
                </c:pt>
                <c:pt idx="75">
                  <c:v>44331</c:v>
                </c:pt>
                <c:pt idx="76">
                  <c:v>44332</c:v>
                </c:pt>
                <c:pt idx="77">
                  <c:v>44333</c:v>
                </c:pt>
                <c:pt idx="78">
                  <c:v>44334</c:v>
                </c:pt>
                <c:pt idx="79">
                  <c:v>44335</c:v>
                </c:pt>
                <c:pt idx="80">
                  <c:v>44336</c:v>
                </c:pt>
                <c:pt idx="81">
                  <c:v>44337</c:v>
                </c:pt>
                <c:pt idx="82">
                  <c:v>44338</c:v>
                </c:pt>
                <c:pt idx="83">
                  <c:v>44339</c:v>
                </c:pt>
                <c:pt idx="84">
                  <c:v>44340</c:v>
                </c:pt>
                <c:pt idx="85">
                  <c:v>44341</c:v>
                </c:pt>
                <c:pt idx="86">
                  <c:v>44342</c:v>
                </c:pt>
                <c:pt idx="87">
                  <c:v>44343</c:v>
                </c:pt>
                <c:pt idx="88">
                  <c:v>44344</c:v>
                </c:pt>
                <c:pt idx="89">
                  <c:v>44345</c:v>
                </c:pt>
                <c:pt idx="90">
                  <c:v>44346</c:v>
                </c:pt>
                <c:pt idx="91">
                  <c:v>44347</c:v>
                </c:pt>
                <c:pt idx="92">
                  <c:v>44348</c:v>
                </c:pt>
                <c:pt idx="93">
                  <c:v>44349</c:v>
                </c:pt>
                <c:pt idx="94">
                  <c:v>44350</c:v>
                </c:pt>
                <c:pt idx="95">
                  <c:v>44351</c:v>
                </c:pt>
                <c:pt idx="96">
                  <c:v>44352</c:v>
                </c:pt>
                <c:pt idx="97">
                  <c:v>44353</c:v>
                </c:pt>
                <c:pt idx="98">
                  <c:v>44354</c:v>
                </c:pt>
                <c:pt idx="99">
                  <c:v>44355</c:v>
                </c:pt>
                <c:pt idx="100">
                  <c:v>44356</c:v>
                </c:pt>
                <c:pt idx="101">
                  <c:v>44357</c:v>
                </c:pt>
                <c:pt idx="102">
                  <c:v>44358</c:v>
                </c:pt>
                <c:pt idx="103">
                  <c:v>44359</c:v>
                </c:pt>
                <c:pt idx="104">
                  <c:v>44360</c:v>
                </c:pt>
                <c:pt idx="105">
                  <c:v>44361</c:v>
                </c:pt>
                <c:pt idx="106">
                  <c:v>44362</c:v>
                </c:pt>
                <c:pt idx="107">
                  <c:v>44363</c:v>
                </c:pt>
                <c:pt idx="108">
                  <c:v>44364</c:v>
                </c:pt>
                <c:pt idx="109">
                  <c:v>44365</c:v>
                </c:pt>
                <c:pt idx="110">
                  <c:v>44366</c:v>
                </c:pt>
                <c:pt idx="111">
                  <c:v>44367</c:v>
                </c:pt>
                <c:pt idx="112">
                  <c:v>44368</c:v>
                </c:pt>
                <c:pt idx="113">
                  <c:v>44369</c:v>
                </c:pt>
                <c:pt idx="114">
                  <c:v>44370</c:v>
                </c:pt>
                <c:pt idx="115">
                  <c:v>44371</c:v>
                </c:pt>
                <c:pt idx="116">
                  <c:v>44372</c:v>
                </c:pt>
                <c:pt idx="117">
                  <c:v>44373</c:v>
                </c:pt>
                <c:pt idx="118">
                  <c:v>44374</c:v>
                </c:pt>
                <c:pt idx="119">
                  <c:v>44375</c:v>
                </c:pt>
                <c:pt idx="120">
                  <c:v>44376</c:v>
                </c:pt>
                <c:pt idx="121">
                  <c:v>44377</c:v>
                </c:pt>
                <c:pt idx="122">
                  <c:v>44378</c:v>
                </c:pt>
                <c:pt idx="123">
                  <c:v>44379</c:v>
                </c:pt>
                <c:pt idx="124">
                  <c:v>44380</c:v>
                </c:pt>
                <c:pt idx="125">
                  <c:v>44381</c:v>
                </c:pt>
                <c:pt idx="126">
                  <c:v>44382</c:v>
                </c:pt>
                <c:pt idx="127">
                  <c:v>44383</c:v>
                </c:pt>
                <c:pt idx="128">
                  <c:v>44384</c:v>
                </c:pt>
                <c:pt idx="129">
                  <c:v>44385</c:v>
                </c:pt>
                <c:pt idx="130">
                  <c:v>44386</c:v>
                </c:pt>
                <c:pt idx="131">
                  <c:v>44387</c:v>
                </c:pt>
                <c:pt idx="132">
                  <c:v>44388</c:v>
                </c:pt>
                <c:pt idx="133">
                  <c:v>44389</c:v>
                </c:pt>
                <c:pt idx="134">
                  <c:v>44390</c:v>
                </c:pt>
                <c:pt idx="135">
                  <c:v>44391</c:v>
                </c:pt>
                <c:pt idx="136">
                  <c:v>44392</c:v>
                </c:pt>
                <c:pt idx="137">
                  <c:v>44393</c:v>
                </c:pt>
                <c:pt idx="138">
                  <c:v>44394</c:v>
                </c:pt>
                <c:pt idx="139">
                  <c:v>44395</c:v>
                </c:pt>
                <c:pt idx="140">
                  <c:v>44396</c:v>
                </c:pt>
                <c:pt idx="141">
                  <c:v>44397</c:v>
                </c:pt>
                <c:pt idx="142">
                  <c:v>44398</c:v>
                </c:pt>
                <c:pt idx="143">
                  <c:v>44399</c:v>
                </c:pt>
                <c:pt idx="144">
                  <c:v>44400</c:v>
                </c:pt>
                <c:pt idx="145">
                  <c:v>44401</c:v>
                </c:pt>
                <c:pt idx="146">
                  <c:v>44402</c:v>
                </c:pt>
                <c:pt idx="147">
                  <c:v>44403</c:v>
                </c:pt>
                <c:pt idx="148">
                  <c:v>44404</c:v>
                </c:pt>
                <c:pt idx="149">
                  <c:v>44405</c:v>
                </c:pt>
                <c:pt idx="150">
                  <c:v>44406</c:v>
                </c:pt>
                <c:pt idx="151">
                  <c:v>44407</c:v>
                </c:pt>
                <c:pt idx="152">
                  <c:v>44408</c:v>
                </c:pt>
                <c:pt idx="153">
                  <c:v>44409</c:v>
                </c:pt>
                <c:pt idx="154">
                  <c:v>44410</c:v>
                </c:pt>
                <c:pt idx="155">
                  <c:v>44411</c:v>
                </c:pt>
                <c:pt idx="156">
                  <c:v>44412</c:v>
                </c:pt>
                <c:pt idx="157">
                  <c:v>44413</c:v>
                </c:pt>
                <c:pt idx="158">
                  <c:v>44414</c:v>
                </c:pt>
                <c:pt idx="159">
                  <c:v>44415</c:v>
                </c:pt>
                <c:pt idx="160">
                  <c:v>44416</c:v>
                </c:pt>
                <c:pt idx="161">
                  <c:v>44417</c:v>
                </c:pt>
                <c:pt idx="162">
                  <c:v>44418</c:v>
                </c:pt>
                <c:pt idx="163">
                  <c:v>44419</c:v>
                </c:pt>
                <c:pt idx="164">
                  <c:v>44420</c:v>
                </c:pt>
                <c:pt idx="165">
                  <c:v>44421</c:v>
                </c:pt>
                <c:pt idx="166">
                  <c:v>44422</c:v>
                </c:pt>
                <c:pt idx="167">
                  <c:v>44423</c:v>
                </c:pt>
                <c:pt idx="168">
                  <c:v>44424</c:v>
                </c:pt>
                <c:pt idx="169">
                  <c:v>44425</c:v>
                </c:pt>
                <c:pt idx="170">
                  <c:v>44426</c:v>
                </c:pt>
                <c:pt idx="171">
                  <c:v>44427</c:v>
                </c:pt>
                <c:pt idx="172">
                  <c:v>44428</c:v>
                </c:pt>
                <c:pt idx="173">
                  <c:v>44429</c:v>
                </c:pt>
                <c:pt idx="174">
                  <c:v>44430</c:v>
                </c:pt>
                <c:pt idx="175">
                  <c:v>44431</c:v>
                </c:pt>
                <c:pt idx="176">
                  <c:v>44432</c:v>
                </c:pt>
                <c:pt idx="177">
                  <c:v>44433</c:v>
                </c:pt>
                <c:pt idx="178">
                  <c:v>44434</c:v>
                </c:pt>
                <c:pt idx="179">
                  <c:v>44435</c:v>
                </c:pt>
                <c:pt idx="180">
                  <c:v>44436</c:v>
                </c:pt>
                <c:pt idx="181">
                  <c:v>44437</c:v>
                </c:pt>
                <c:pt idx="182">
                  <c:v>44438</c:v>
                </c:pt>
                <c:pt idx="183">
                  <c:v>44439</c:v>
                </c:pt>
                <c:pt idx="184">
                  <c:v>44440</c:v>
                </c:pt>
                <c:pt idx="185">
                  <c:v>44441</c:v>
                </c:pt>
                <c:pt idx="186">
                  <c:v>44442</c:v>
                </c:pt>
                <c:pt idx="187">
                  <c:v>44443</c:v>
                </c:pt>
                <c:pt idx="188">
                  <c:v>44444</c:v>
                </c:pt>
                <c:pt idx="189">
                  <c:v>44445</c:v>
                </c:pt>
                <c:pt idx="190">
                  <c:v>44446</c:v>
                </c:pt>
                <c:pt idx="191">
                  <c:v>44447</c:v>
                </c:pt>
                <c:pt idx="192">
                  <c:v>44448</c:v>
                </c:pt>
                <c:pt idx="193">
                  <c:v>44449</c:v>
                </c:pt>
                <c:pt idx="194">
                  <c:v>44450</c:v>
                </c:pt>
                <c:pt idx="195">
                  <c:v>44451</c:v>
                </c:pt>
                <c:pt idx="196">
                  <c:v>44452</c:v>
                </c:pt>
                <c:pt idx="197">
                  <c:v>44453</c:v>
                </c:pt>
                <c:pt idx="198">
                  <c:v>44454</c:v>
                </c:pt>
                <c:pt idx="199">
                  <c:v>44455</c:v>
                </c:pt>
                <c:pt idx="200">
                  <c:v>44456</c:v>
                </c:pt>
                <c:pt idx="201">
                  <c:v>44457</c:v>
                </c:pt>
                <c:pt idx="202">
                  <c:v>44458</c:v>
                </c:pt>
                <c:pt idx="203">
                  <c:v>44459</c:v>
                </c:pt>
                <c:pt idx="204">
                  <c:v>44460</c:v>
                </c:pt>
                <c:pt idx="205">
                  <c:v>44461</c:v>
                </c:pt>
                <c:pt idx="206">
                  <c:v>44462</c:v>
                </c:pt>
                <c:pt idx="207">
                  <c:v>44463</c:v>
                </c:pt>
                <c:pt idx="208">
                  <c:v>44464</c:v>
                </c:pt>
                <c:pt idx="209">
                  <c:v>44465</c:v>
                </c:pt>
                <c:pt idx="210">
                  <c:v>44466</c:v>
                </c:pt>
                <c:pt idx="211">
                  <c:v>44467</c:v>
                </c:pt>
                <c:pt idx="212">
                  <c:v>44468</c:v>
                </c:pt>
                <c:pt idx="213">
                  <c:v>44469</c:v>
                </c:pt>
                <c:pt idx="214">
                  <c:v>44470</c:v>
                </c:pt>
                <c:pt idx="215">
                  <c:v>44471</c:v>
                </c:pt>
                <c:pt idx="216">
                  <c:v>44472</c:v>
                </c:pt>
                <c:pt idx="217">
                  <c:v>44473</c:v>
                </c:pt>
                <c:pt idx="218">
                  <c:v>44474</c:v>
                </c:pt>
                <c:pt idx="219">
                  <c:v>44475</c:v>
                </c:pt>
                <c:pt idx="220">
                  <c:v>44476</c:v>
                </c:pt>
                <c:pt idx="221">
                  <c:v>44477</c:v>
                </c:pt>
                <c:pt idx="222">
                  <c:v>44478</c:v>
                </c:pt>
                <c:pt idx="223">
                  <c:v>44479</c:v>
                </c:pt>
                <c:pt idx="224">
                  <c:v>44480</c:v>
                </c:pt>
                <c:pt idx="225">
                  <c:v>44481</c:v>
                </c:pt>
                <c:pt idx="226">
                  <c:v>44482</c:v>
                </c:pt>
                <c:pt idx="227">
                  <c:v>44483</c:v>
                </c:pt>
                <c:pt idx="228">
                  <c:v>44484</c:v>
                </c:pt>
                <c:pt idx="229">
                  <c:v>44485</c:v>
                </c:pt>
                <c:pt idx="230">
                  <c:v>44486</c:v>
                </c:pt>
                <c:pt idx="231">
                  <c:v>44487</c:v>
                </c:pt>
                <c:pt idx="232">
                  <c:v>44488</c:v>
                </c:pt>
                <c:pt idx="233">
                  <c:v>44489</c:v>
                </c:pt>
                <c:pt idx="234">
                  <c:v>44490</c:v>
                </c:pt>
                <c:pt idx="235">
                  <c:v>44491</c:v>
                </c:pt>
                <c:pt idx="236">
                  <c:v>44492</c:v>
                </c:pt>
                <c:pt idx="237">
                  <c:v>44493</c:v>
                </c:pt>
                <c:pt idx="238">
                  <c:v>44494</c:v>
                </c:pt>
                <c:pt idx="239">
                  <c:v>44495</c:v>
                </c:pt>
                <c:pt idx="240">
                  <c:v>44496</c:v>
                </c:pt>
                <c:pt idx="241">
                  <c:v>44497</c:v>
                </c:pt>
                <c:pt idx="242">
                  <c:v>44498</c:v>
                </c:pt>
                <c:pt idx="243">
                  <c:v>44499</c:v>
                </c:pt>
                <c:pt idx="244">
                  <c:v>44500</c:v>
                </c:pt>
                <c:pt idx="245">
                  <c:v>44501</c:v>
                </c:pt>
                <c:pt idx="246">
                  <c:v>44502</c:v>
                </c:pt>
                <c:pt idx="247">
                  <c:v>44503</c:v>
                </c:pt>
                <c:pt idx="248">
                  <c:v>44504</c:v>
                </c:pt>
                <c:pt idx="249">
                  <c:v>44505</c:v>
                </c:pt>
                <c:pt idx="250">
                  <c:v>44506</c:v>
                </c:pt>
                <c:pt idx="251">
                  <c:v>44507</c:v>
                </c:pt>
                <c:pt idx="252">
                  <c:v>44508</c:v>
                </c:pt>
                <c:pt idx="253">
                  <c:v>44509</c:v>
                </c:pt>
                <c:pt idx="254">
                  <c:v>44510</c:v>
                </c:pt>
                <c:pt idx="255">
                  <c:v>44511</c:v>
                </c:pt>
                <c:pt idx="256">
                  <c:v>44512</c:v>
                </c:pt>
                <c:pt idx="257">
                  <c:v>44513</c:v>
                </c:pt>
                <c:pt idx="258">
                  <c:v>44514</c:v>
                </c:pt>
                <c:pt idx="259">
                  <c:v>44515</c:v>
                </c:pt>
                <c:pt idx="260">
                  <c:v>44516</c:v>
                </c:pt>
                <c:pt idx="261">
                  <c:v>44517</c:v>
                </c:pt>
                <c:pt idx="262">
                  <c:v>44518</c:v>
                </c:pt>
                <c:pt idx="263">
                  <c:v>44519</c:v>
                </c:pt>
                <c:pt idx="264">
                  <c:v>44520</c:v>
                </c:pt>
                <c:pt idx="265">
                  <c:v>44521</c:v>
                </c:pt>
                <c:pt idx="266">
                  <c:v>44522</c:v>
                </c:pt>
                <c:pt idx="267">
                  <c:v>44523</c:v>
                </c:pt>
                <c:pt idx="268">
                  <c:v>44524</c:v>
                </c:pt>
                <c:pt idx="269">
                  <c:v>44525</c:v>
                </c:pt>
                <c:pt idx="270">
                  <c:v>44526</c:v>
                </c:pt>
                <c:pt idx="271">
                  <c:v>44527</c:v>
                </c:pt>
                <c:pt idx="272">
                  <c:v>44528</c:v>
                </c:pt>
                <c:pt idx="273">
                  <c:v>44529</c:v>
                </c:pt>
                <c:pt idx="274">
                  <c:v>44530</c:v>
                </c:pt>
                <c:pt idx="275">
                  <c:v>44531</c:v>
                </c:pt>
                <c:pt idx="276">
                  <c:v>44532</c:v>
                </c:pt>
                <c:pt idx="277">
                  <c:v>44533</c:v>
                </c:pt>
                <c:pt idx="278">
                  <c:v>44534</c:v>
                </c:pt>
                <c:pt idx="279">
                  <c:v>44535</c:v>
                </c:pt>
                <c:pt idx="280">
                  <c:v>44536</c:v>
                </c:pt>
                <c:pt idx="281">
                  <c:v>44537</c:v>
                </c:pt>
                <c:pt idx="282">
                  <c:v>44538</c:v>
                </c:pt>
                <c:pt idx="283">
                  <c:v>44539</c:v>
                </c:pt>
                <c:pt idx="284">
                  <c:v>44540</c:v>
                </c:pt>
                <c:pt idx="285">
                  <c:v>44541</c:v>
                </c:pt>
                <c:pt idx="286">
                  <c:v>44542</c:v>
                </c:pt>
                <c:pt idx="287">
                  <c:v>44543</c:v>
                </c:pt>
                <c:pt idx="288">
                  <c:v>44544</c:v>
                </c:pt>
                <c:pt idx="289">
                  <c:v>44545</c:v>
                </c:pt>
                <c:pt idx="290">
                  <c:v>44546</c:v>
                </c:pt>
                <c:pt idx="291">
                  <c:v>44547</c:v>
                </c:pt>
                <c:pt idx="292">
                  <c:v>44548</c:v>
                </c:pt>
                <c:pt idx="293">
                  <c:v>44549</c:v>
                </c:pt>
                <c:pt idx="294">
                  <c:v>44550</c:v>
                </c:pt>
                <c:pt idx="295">
                  <c:v>44551</c:v>
                </c:pt>
                <c:pt idx="296">
                  <c:v>44552</c:v>
                </c:pt>
                <c:pt idx="297">
                  <c:v>44553</c:v>
                </c:pt>
                <c:pt idx="298">
                  <c:v>44554</c:v>
                </c:pt>
                <c:pt idx="299">
                  <c:v>44555</c:v>
                </c:pt>
                <c:pt idx="300">
                  <c:v>44556</c:v>
                </c:pt>
                <c:pt idx="301">
                  <c:v>44557</c:v>
                </c:pt>
                <c:pt idx="302">
                  <c:v>44558</c:v>
                </c:pt>
                <c:pt idx="303">
                  <c:v>44559</c:v>
                </c:pt>
                <c:pt idx="304">
                  <c:v>44560</c:v>
                </c:pt>
                <c:pt idx="305">
                  <c:v>44561</c:v>
                </c:pt>
                <c:pt idx="306">
                  <c:v>44562</c:v>
                </c:pt>
                <c:pt idx="307">
                  <c:v>44563</c:v>
                </c:pt>
                <c:pt idx="308">
                  <c:v>44564</c:v>
                </c:pt>
                <c:pt idx="309">
                  <c:v>44565</c:v>
                </c:pt>
                <c:pt idx="310">
                  <c:v>44566</c:v>
                </c:pt>
                <c:pt idx="311">
                  <c:v>44567</c:v>
                </c:pt>
                <c:pt idx="312">
                  <c:v>44568</c:v>
                </c:pt>
                <c:pt idx="313">
                  <c:v>44569</c:v>
                </c:pt>
                <c:pt idx="314">
                  <c:v>44570</c:v>
                </c:pt>
                <c:pt idx="315">
                  <c:v>44571</c:v>
                </c:pt>
                <c:pt idx="316">
                  <c:v>44572</c:v>
                </c:pt>
                <c:pt idx="317">
                  <c:v>44573</c:v>
                </c:pt>
                <c:pt idx="318">
                  <c:v>44574</c:v>
                </c:pt>
                <c:pt idx="319">
                  <c:v>44575</c:v>
                </c:pt>
                <c:pt idx="320">
                  <c:v>44576</c:v>
                </c:pt>
                <c:pt idx="321">
                  <c:v>44577</c:v>
                </c:pt>
                <c:pt idx="322">
                  <c:v>44578</c:v>
                </c:pt>
                <c:pt idx="323">
                  <c:v>44579</c:v>
                </c:pt>
                <c:pt idx="324">
                  <c:v>44580</c:v>
                </c:pt>
                <c:pt idx="325">
                  <c:v>44581</c:v>
                </c:pt>
                <c:pt idx="326">
                  <c:v>44582</c:v>
                </c:pt>
                <c:pt idx="327">
                  <c:v>44583</c:v>
                </c:pt>
                <c:pt idx="328">
                  <c:v>44584</c:v>
                </c:pt>
                <c:pt idx="329">
                  <c:v>44585</c:v>
                </c:pt>
                <c:pt idx="330">
                  <c:v>44586</c:v>
                </c:pt>
                <c:pt idx="331">
                  <c:v>44587</c:v>
                </c:pt>
                <c:pt idx="332">
                  <c:v>44588</c:v>
                </c:pt>
                <c:pt idx="333">
                  <c:v>44589</c:v>
                </c:pt>
                <c:pt idx="334">
                  <c:v>44590</c:v>
                </c:pt>
                <c:pt idx="335">
                  <c:v>44591</c:v>
                </c:pt>
                <c:pt idx="336">
                  <c:v>44592</c:v>
                </c:pt>
                <c:pt idx="337">
                  <c:v>44593</c:v>
                </c:pt>
                <c:pt idx="338">
                  <c:v>44594</c:v>
                </c:pt>
                <c:pt idx="339">
                  <c:v>44595</c:v>
                </c:pt>
                <c:pt idx="340">
                  <c:v>44596</c:v>
                </c:pt>
                <c:pt idx="341">
                  <c:v>44597</c:v>
                </c:pt>
                <c:pt idx="342">
                  <c:v>44598</c:v>
                </c:pt>
                <c:pt idx="343">
                  <c:v>44599</c:v>
                </c:pt>
                <c:pt idx="344">
                  <c:v>44600</c:v>
                </c:pt>
                <c:pt idx="345">
                  <c:v>44601</c:v>
                </c:pt>
                <c:pt idx="346">
                  <c:v>44602</c:v>
                </c:pt>
                <c:pt idx="347">
                  <c:v>44603</c:v>
                </c:pt>
                <c:pt idx="348">
                  <c:v>44604</c:v>
                </c:pt>
                <c:pt idx="349">
                  <c:v>44605</c:v>
                </c:pt>
                <c:pt idx="350">
                  <c:v>44606</c:v>
                </c:pt>
                <c:pt idx="351">
                  <c:v>44607</c:v>
                </c:pt>
                <c:pt idx="352">
                  <c:v>44608</c:v>
                </c:pt>
                <c:pt idx="353">
                  <c:v>44609</c:v>
                </c:pt>
                <c:pt idx="354">
                  <c:v>44610</c:v>
                </c:pt>
                <c:pt idx="355">
                  <c:v>44611</c:v>
                </c:pt>
                <c:pt idx="356">
                  <c:v>44612</c:v>
                </c:pt>
                <c:pt idx="357">
                  <c:v>44613</c:v>
                </c:pt>
                <c:pt idx="358">
                  <c:v>44614</c:v>
                </c:pt>
                <c:pt idx="359">
                  <c:v>44615</c:v>
                </c:pt>
                <c:pt idx="360">
                  <c:v>44616</c:v>
                </c:pt>
                <c:pt idx="361">
                  <c:v>44617</c:v>
                </c:pt>
                <c:pt idx="362">
                  <c:v>44618</c:v>
                </c:pt>
                <c:pt idx="363">
                  <c:v>44619</c:v>
                </c:pt>
                <c:pt idx="364">
                  <c:v>44620</c:v>
                </c:pt>
                <c:pt idx="365">
                  <c:v>44621</c:v>
                </c:pt>
                <c:pt idx="366">
                  <c:v>44622</c:v>
                </c:pt>
                <c:pt idx="367">
                  <c:v>44623</c:v>
                </c:pt>
                <c:pt idx="368">
                  <c:v>44624</c:v>
                </c:pt>
                <c:pt idx="369">
                  <c:v>44625</c:v>
                </c:pt>
                <c:pt idx="370">
                  <c:v>44626</c:v>
                </c:pt>
                <c:pt idx="371">
                  <c:v>44627</c:v>
                </c:pt>
                <c:pt idx="372">
                  <c:v>44628</c:v>
                </c:pt>
                <c:pt idx="373">
                  <c:v>44629</c:v>
                </c:pt>
                <c:pt idx="374">
                  <c:v>44630</c:v>
                </c:pt>
                <c:pt idx="375">
                  <c:v>44631</c:v>
                </c:pt>
                <c:pt idx="376">
                  <c:v>44632</c:v>
                </c:pt>
                <c:pt idx="377">
                  <c:v>44633</c:v>
                </c:pt>
                <c:pt idx="378">
                  <c:v>44634</c:v>
                </c:pt>
                <c:pt idx="379">
                  <c:v>44635</c:v>
                </c:pt>
                <c:pt idx="380">
                  <c:v>44636</c:v>
                </c:pt>
                <c:pt idx="381">
                  <c:v>44637</c:v>
                </c:pt>
                <c:pt idx="382">
                  <c:v>44638</c:v>
                </c:pt>
                <c:pt idx="383">
                  <c:v>44639</c:v>
                </c:pt>
                <c:pt idx="384">
                  <c:v>44640</c:v>
                </c:pt>
                <c:pt idx="385">
                  <c:v>44641</c:v>
                </c:pt>
                <c:pt idx="386">
                  <c:v>44642</c:v>
                </c:pt>
                <c:pt idx="387">
                  <c:v>44643</c:v>
                </c:pt>
                <c:pt idx="388">
                  <c:v>44644</c:v>
                </c:pt>
                <c:pt idx="389">
                  <c:v>44645</c:v>
                </c:pt>
                <c:pt idx="390">
                  <c:v>44646</c:v>
                </c:pt>
                <c:pt idx="391">
                  <c:v>44647</c:v>
                </c:pt>
                <c:pt idx="392">
                  <c:v>44648</c:v>
                </c:pt>
                <c:pt idx="393">
                  <c:v>44649</c:v>
                </c:pt>
                <c:pt idx="394">
                  <c:v>44650</c:v>
                </c:pt>
                <c:pt idx="395">
                  <c:v>44651</c:v>
                </c:pt>
                <c:pt idx="396">
                  <c:v>44652</c:v>
                </c:pt>
                <c:pt idx="397">
                  <c:v>44653</c:v>
                </c:pt>
                <c:pt idx="398">
                  <c:v>44654</c:v>
                </c:pt>
                <c:pt idx="399">
                  <c:v>44655</c:v>
                </c:pt>
                <c:pt idx="400">
                  <c:v>44656</c:v>
                </c:pt>
                <c:pt idx="401">
                  <c:v>44657</c:v>
                </c:pt>
                <c:pt idx="402">
                  <c:v>44658</c:v>
                </c:pt>
                <c:pt idx="403">
                  <c:v>44659</c:v>
                </c:pt>
                <c:pt idx="404">
                  <c:v>44660</c:v>
                </c:pt>
                <c:pt idx="405">
                  <c:v>44661</c:v>
                </c:pt>
                <c:pt idx="406">
                  <c:v>44662</c:v>
                </c:pt>
                <c:pt idx="407">
                  <c:v>44663</c:v>
                </c:pt>
                <c:pt idx="408">
                  <c:v>44664</c:v>
                </c:pt>
                <c:pt idx="409">
                  <c:v>44665</c:v>
                </c:pt>
                <c:pt idx="410">
                  <c:v>44666</c:v>
                </c:pt>
                <c:pt idx="411">
                  <c:v>44667</c:v>
                </c:pt>
                <c:pt idx="412">
                  <c:v>44668</c:v>
                </c:pt>
                <c:pt idx="413">
                  <c:v>44669</c:v>
                </c:pt>
                <c:pt idx="414">
                  <c:v>44670</c:v>
                </c:pt>
                <c:pt idx="415">
                  <c:v>44671</c:v>
                </c:pt>
                <c:pt idx="416">
                  <c:v>44672</c:v>
                </c:pt>
                <c:pt idx="417">
                  <c:v>44673</c:v>
                </c:pt>
              </c:numCache>
            </c:numRef>
          </c:cat>
          <c:val>
            <c:numRef>
              <c:f>'Weight Chart'!$G$8:$G$425</c:f>
              <c:numCache>
                <c:formatCode>0.00</c:formatCode>
                <c:ptCount val="418"/>
                <c:pt idx="0" formatCode="General">
                  <c:v>75</c:v>
                </c:pt>
                <c:pt idx="1">
                  <c:v>74.928571428571431</c:v>
                </c:pt>
                <c:pt idx="2">
                  <c:v>74.857142857142861</c:v>
                </c:pt>
                <c:pt idx="3">
                  <c:v>74.785714285714292</c:v>
                </c:pt>
                <c:pt idx="4">
                  <c:v>74.714285714285722</c:v>
                </c:pt>
                <c:pt idx="5">
                  <c:v>74.642857142857153</c:v>
                </c:pt>
                <c:pt idx="6">
                  <c:v>74.571428571428584</c:v>
                </c:pt>
                <c:pt idx="7">
                  <c:v>74.500000000000014</c:v>
                </c:pt>
                <c:pt idx="8">
                  <c:v>74.428571428571445</c:v>
                </c:pt>
                <c:pt idx="9">
                  <c:v>74.357142857142875</c:v>
                </c:pt>
                <c:pt idx="10">
                  <c:v>74.285714285714306</c:v>
                </c:pt>
                <c:pt idx="11">
                  <c:v>74.214285714285737</c:v>
                </c:pt>
                <c:pt idx="12">
                  <c:v>74.142857142857167</c:v>
                </c:pt>
                <c:pt idx="13">
                  <c:v>74.071428571428598</c:v>
                </c:pt>
                <c:pt idx="14">
                  <c:v>74.000000000000028</c:v>
                </c:pt>
                <c:pt idx="15">
                  <c:v>73.928571428571459</c:v>
                </c:pt>
                <c:pt idx="16">
                  <c:v>73.85714285714289</c:v>
                </c:pt>
                <c:pt idx="17">
                  <c:v>73.78571428571432</c:v>
                </c:pt>
                <c:pt idx="18">
                  <c:v>73.714285714285751</c:v>
                </c:pt>
                <c:pt idx="19">
                  <c:v>73.642857142857181</c:v>
                </c:pt>
                <c:pt idx="20">
                  <c:v>73.571428571428612</c:v>
                </c:pt>
                <c:pt idx="21">
                  <c:v>73.500000000000043</c:v>
                </c:pt>
                <c:pt idx="22">
                  <c:v>73.428571428571473</c:v>
                </c:pt>
                <c:pt idx="23">
                  <c:v>73.357142857142904</c:v>
                </c:pt>
                <c:pt idx="24">
                  <c:v>73.285714285714334</c:v>
                </c:pt>
                <c:pt idx="25">
                  <c:v>73.214285714285765</c:v>
                </c:pt>
                <c:pt idx="26">
                  <c:v>73.142857142857196</c:v>
                </c:pt>
                <c:pt idx="27">
                  <c:v>73.071428571428626</c:v>
                </c:pt>
                <c:pt idx="28">
                  <c:v>73.000000000000057</c:v>
                </c:pt>
                <c:pt idx="29">
                  <c:v>72.928571428571487</c:v>
                </c:pt>
                <c:pt idx="30">
                  <c:v>72.857142857142918</c:v>
                </c:pt>
                <c:pt idx="31">
                  <c:v>72.785714285714349</c:v>
                </c:pt>
                <c:pt idx="32">
                  <c:v>72.714285714285779</c:v>
                </c:pt>
                <c:pt idx="33">
                  <c:v>72.64285714285721</c:v>
                </c:pt>
                <c:pt idx="34">
                  <c:v>72.57142857142864</c:v>
                </c:pt>
                <c:pt idx="35">
                  <c:v>72.500000000000071</c:v>
                </c:pt>
                <c:pt idx="36">
                  <c:v>72.428571428571502</c:v>
                </c:pt>
                <c:pt idx="37">
                  <c:v>72.357142857142932</c:v>
                </c:pt>
                <c:pt idx="38">
                  <c:v>72.285714285714363</c:v>
                </c:pt>
                <c:pt idx="39">
                  <c:v>72.214285714285793</c:v>
                </c:pt>
                <c:pt idx="40">
                  <c:v>72.142857142857224</c:v>
                </c:pt>
                <c:pt idx="41">
                  <c:v>72.071428571428655</c:v>
                </c:pt>
                <c:pt idx="42">
                  <c:v>72.000000000000085</c:v>
                </c:pt>
                <c:pt idx="43">
                  <c:v>71.928571428571516</c:v>
                </c:pt>
                <c:pt idx="44">
                  <c:v>71.857142857142946</c:v>
                </c:pt>
                <c:pt idx="45">
                  <c:v>71.785714285714377</c:v>
                </c:pt>
                <c:pt idx="46">
                  <c:v>71.714285714285808</c:v>
                </c:pt>
                <c:pt idx="47">
                  <c:v>71.642857142857238</c:v>
                </c:pt>
                <c:pt idx="48">
                  <c:v>71.571428571428669</c:v>
                </c:pt>
                <c:pt idx="49">
                  <c:v>71.500000000000099</c:v>
                </c:pt>
                <c:pt idx="50">
                  <c:v>71.42857142857153</c:v>
                </c:pt>
                <c:pt idx="51">
                  <c:v>71.357142857142961</c:v>
                </c:pt>
                <c:pt idx="52">
                  <c:v>71.285714285714391</c:v>
                </c:pt>
                <c:pt idx="53">
                  <c:v>71.214285714285822</c:v>
                </c:pt>
                <c:pt idx="54">
                  <c:v>71.142857142857252</c:v>
                </c:pt>
                <c:pt idx="55">
                  <c:v>71.071428571428683</c:v>
                </c:pt>
                <c:pt idx="56">
                  <c:v>71.000000000000114</c:v>
                </c:pt>
                <c:pt idx="57">
                  <c:v>70.928571428571544</c:v>
                </c:pt>
                <c:pt idx="58">
                  <c:v>70.857142857142975</c:v>
                </c:pt>
                <c:pt idx="59">
                  <c:v>70.785714285714405</c:v>
                </c:pt>
                <c:pt idx="60">
                  <c:v>70.714285714285836</c:v>
                </c:pt>
                <c:pt idx="61">
                  <c:v>70.642857142857267</c:v>
                </c:pt>
                <c:pt idx="62">
                  <c:v>70.571428571428697</c:v>
                </c:pt>
                <c:pt idx="63">
                  <c:v>70.500000000000128</c:v>
                </c:pt>
                <c:pt idx="64">
                  <c:v>70.428571428571558</c:v>
                </c:pt>
                <c:pt idx="65">
                  <c:v>70.357142857142989</c:v>
                </c:pt>
                <c:pt idx="66">
                  <c:v>70.28571428571442</c:v>
                </c:pt>
                <c:pt idx="67">
                  <c:v>70.21428571428585</c:v>
                </c:pt>
                <c:pt idx="68">
                  <c:v>70.142857142857281</c:v>
                </c:pt>
                <c:pt idx="69">
                  <c:v>70.071428571428712</c:v>
                </c:pt>
                <c:pt idx="70">
                  <c:v>70.000000000000142</c:v>
                </c:pt>
                <c:pt idx="71">
                  <c:v>69.928571428571573</c:v>
                </c:pt>
                <c:pt idx="72">
                  <c:v>69.857142857143003</c:v>
                </c:pt>
                <c:pt idx="73">
                  <c:v>69.785714285714434</c:v>
                </c:pt>
                <c:pt idx="74">
                  <c:v>69.714285714285865</c:v>
                </c:pt>
                <c:pt idx="75">
                  <c:v>69.642857142857295</c:v>
                </c:pt>
                <c:pt idx="76">
                  <c:v>69.571428571428726</c:v>
                </c:pt>
                <c:pt idx="77">
                  <c:v>69.500000000000156</c:v>
                </c:pt>
                <c:pt idx="78">
                  <c:v>69.428571428571587</c:v>
                </c:pt>
                <c:pt idx="79">
                  <c:v>69.357142857143018</c:v>
                </c:pt>
                <c:pt idx="80">
                  <c:v>69.285714285714448</c:v>
                </c:pt>
                <c:pt idx="81">
                  <c:v>69.214285714285879</c:v>
                </c:pt>
                <c:pt idx="82">
                  <c:v>69.142857142857309</c:v>
                </c:pt>
                <c:pt idx="83">
                  <c:v>69.07142857142874</c:v>
                </c:pt>
                <c:pt idx="84">
                  <c:v>69.000000000000171</c:v>
                </c:pt>
                <c:pt idx="85">
                  <c:v>68.928571428571601</c:v>
                </c:pt>
                <c:pt idx="86">
                  <c:v>68.857142857143032</c:v>
                </c:pt>
                <c:pt idx="87">
                  <c:v>68.785714285714462</c:v>
                </c:pt>
                <c:pt idx="88">
                  <c:v>68.714285714285893</c:v>
                </c:pt>
                <c:pt idx="89">
                  <c:v>68.642857142857324</c:v>
                </c:pt>
                <c:pt idx="90">
                  <c:v>68.571428571428754</c:v>
                </c:pt>
                <c:pt idx="91">
                  <c:v>68.500000000000185</c:v>
                </c:pt>
                <c:pt idx="92">
                  <c:v>68.428571428571615</c:v>
                </c:pt>
                <c:pt idx="93">
                  <c:v>68.357142857143046</c:v>
                </c:pt>
                <c:pt idx="94">
                  <c:v>68.285714285714477</c:v>
                </c:pt>
                <c:pt idx="95">
                  <c:v>68.214285714285907</c:v>
                </c:pt>
                <c:pt idx="96">
                  <c:v>68.142857142857338</c:v>
                </c:pt>
                <c:pt idx="97">
                  <c:v>68.071428571428768</c:v>
                </c:pt>
                <c:pt idx="98">
                  <c:v>68.000000000000199</c:v>
                </c:pt>
                <c:pt idx="99">
                  <c:v>67.92857142857163</c:v>
                </c:pt>
                <c:pt idx="100">
                  <c:v>67.85714285714306</c:v>
                </c:pt>
                <c:pt idx="101">
                  <c:v>67.785714285714491</c:v>
                </c:pt>
                <c:pt idx="102">
                  <c:v>67.714285714285921</c:v>
                </c:pt>
                <c:pt idx="103">
                  <c:v>67.642857142857352</c:v>
                </c:pt>
                <c:pt idx="104">
                  <c:v>67.571428571428783</c:v>
                </c:pt>
                <c:pt idx="105">
                  <c:v>67.500000000000213</c:v>
                </c:pt>
                <c:pt idx="106">
                  <c:v>67.428571428571644</c:v>
                </c:pt>
                <c:pt idx="107">
                  <c:v>67.357142857143074</c:v>
                </c:pt>
                <c:pt idx="108">
                  <c:v>67.285714285714505</c:v>
                </c:pt>
                <c:pt idx="109">
                  <c:v>67.214285714285936</c:v>
                </c:pt>
                <c:pt idx="110">
                  <c:v>67.142857142857366</c:v>
                </c:pt>
                <c:pt idx="111">
                  <c:v>67.071428571428797</c:v>
                </c:pt>
                <c:pt idx="112">
                  <c:v>67.000000000000227</c:v>
                </c:pt>
                <c:pt idx="113">
                  <c:v>66.928571428571658</c:v>
                </c:pt>
                <c:pt idx="114">
                  <c:v>66.857142857143089</c:v>
                </c:pt>
                <c:pt idx="115">
                  <c:v>66.785714285714519</c:v>
                </c:pt>
                <c:pt idx="116">
                  <c:v>66.71428571428595</c:v>
                </c:pt>
                <c:pt idx="117">
                  <c:v>66.64285714285738</c:v>
                </c:pt>
                <c:pt idx="118">
                  <c:v>66.571428571428811</c:v>
                </c:pt>
                <c:pt idx="119">
                  <c:v>66.500000000000242</c:v>
                </c:pt>
                <c:pt idx="120">
                  <c:v>66.428571428571672</c:v>
                </c:pt>
                <c:pt idx="121">
                  <c:v>66.357142857143103</c:v>
                </c:pt>
                <c:pt idx="122">
                  <c:v>66.285714285714533</c:v>
                </c:pt>
                <c:pt idx="123">
                  <c:v>66.214285714285964</c:v>
                </c:pt>
                <c:pt idx="124">
                  <c:v>66.142857142857395</c:v>
                </c:pt>
                <c:pt idx="125">
                  <c:v>66.071428571428825</c:v>
                </c:pt>
                <c:pt idx="126">
                  <c:v>66.000000000000256</c:v>
                </c:pt>
                <c:pt idx="127">
                  <c:v>65.928571428571686</c:v>
                </c:pt>
                <c:pt idx="128">
                  <c:v>65.857142857143117</c:v>
                </c:pt>
                <c:pt idx="129">
                  <c:v>65.785714285714548</c:v>
                </c:pt>
                <c:pt idx="130">
                  <c:v>65.714285714285978</c:v>
                </c:pt>
                <c:pt idx="131">
                  <c:v>65.642857142857409</c:v>
                </c:pt>
                <c:pt idx="132">
                  <c:v>65.571428571428839</c:v>
                </c:pt>
                <c:pt idx="133">
                  <c:v>65.50000000000027</c:v>
                </c:pt>
                <c:pt idx="134">
                  <c:v>65.428571428571701</c:v>
                </c:pt>
                <c:pt idx="135">
                  <c:v>65.357142857143131</c:v>
                </c:pt>
                <c:pt idx="136">
                  <c:v>65.285714285714562</c:v>
                </c:pt>
                <c:pt idx="137">
                  <c:v>65.214285714285992</c:v>
                </c:pt>
                <c:pt idx="138">
                  <c:v>65.142857142857423</c:v>
                </c:pt>
                <c:pt idx="139">
                  <c:v>65.071428571428854</c:v>
                </c:pt>
                <c:pt idx="140">
                  <c:v>65.000000000000284</c:v>
                </c:pt>
                <c:pt idx="141">
                  <c:v>64.928571428571715</c:v>
                </c:pt>
                <c:pt idx="142">
                  <c:v>64.857142857143145</c:v>
                </c:pt>
                <c:pt idx="143">
                  <c:v>64.785714285714576</c:v>
                </c:pt>
                <c:pt idx="144">
                  <c:v>64.714285714286007</c:v>
                </c:pt>
                <c:pt idx="145">
                  <c:v>64.642857142857437</c:v>
                </c:pt>
                <c:pt idx="146">
                  <c:v>64.571428571428868</c:v>
                </c:pt>
                <c:pt idx="147">
                  <c:v>64.500000000000298</c:v>
                </c:pt>
                <c:pt idx="148">
                  <c:v>64.428571428571729</c:v>
                </c:pt>
                <c:pt idx="149">
                  <c:v>64.35714285714316</c:v>
                </c:pt>
                <c:pt idx="150">
                  <c:v>64.28571428571459</c:v>
                </c:pt>
                <c:pt idx="151">
                  <c:v>64.214285714286021</c:v>
                </c:pt>
                <c:pt idx="152">
                  <c:v>64.142857142857451</c:v>
                </c:pt>
                <c:pt idx="153">
                  <c:v>64.071428571428882</c:v>
                </c:pt>
                <c:pt idx="154">
                  <c:v>64.000000000000313</c:v>
                </c:pt>
                <c:pt idx="155">
                  <c:v>63.928571428571743</c:v>
                </c:pt>
                <c:pt idx="156">
                  <c:v>63.857142857143174</c:v>
                </c:pt>
                <c:pt idx="157">
                  <c:v>63.785714285714604</c:v>
                </c:pt>
                <c:pt idx="158">
                  <c:v>63.714285714286035</c:v>
                </c:pt>
                <c:pt idx="159">
                  <c:v>63.642857142857466</c:v>
                </c:pt>
                <c:pt idx="160">
                  <c:v>63.571428571428896</c:v>
                </c:pt>
                <c:pt idx="161">
                  <c:v>63.500000000000327</c:v>
                </c:pt>
                <c:pt idx="162">
                  <c:v>63.428571428571757</c:v>
                </c:pt>
                <c:pt idx="163">
                  <c:v>63.357142857143188</c:v>
                </c:pt>
                <c:pt idx="164">
                  <c:v>63.285714285714619</c:v>
                </c:pt>
                <c:pt idx="165">
                  <c:v>63.214285714286049</c:v>
                </c:pt>
                <c:pt idx="166">
                  <c:v>63.14285714285748</c:v>
                </c:pt>
                <c:pt idx="167">
                  <c:v>63.07142857142891</c:v>
                </c:pt>
                <c:pt idx="168">
                  <c:v>63.000000000000341</c:v>
                </c:pt>
                <c:pt idx="169">
                  <c:v>62.928571428571772</c:v>
                </c:pt>
                <c:pt idx="170">
                  <c:v>62.857142857143202</c:v>
                </c:pt>
                <c:pt idx="171">
                  <c:v>62.785714285714633</c:v>
                </c:pt>
                <c:pt idx="172">
                  <c:v>62.714285714286063</c:v>
                </c:pt>
                <c:pt idx="173">
                  <c:v>62.642857142857494</c:v>
                </c:pt>
                <c:pt idx="174">
                  <c:v>62.571428571428925</c:v>
                </c:pt>
                <c:pt idx="175">
                  <c:v>62.500000000000355</c:v>
                </c:pt>
                <c:pt idx="176">
                  <c:v>62.428571428571786</c:v>
                </c:pt>
                <c:pt idx="177">
                  <c:v>62.357142857143216</c:v>
                </c:pt>
                <c:pt idx="178">
                  <c:v>62.285714285714647</c:v>
                </c:pt>
                <c:pt idx="179">
                  <c:v>62.214285714286078</c:v>
                </c:pt>
                <c:pt idx="180">
                  <c:v>62.142857142857508</c:v>
                </c:pt>
                <c:pt idx="181">
                  <c:v>62.071428571428939</c:v>
                </c:pt>
                <c:pt idx="182">
                  <c:v>62.000000000000369</c:v>
                </c:pt>
                <c:pt idx="183">
                  <c:v>61.9285714285718</c:v>
                </c:pt>
                <c:pt idx="184">
                  <c:v>61.857142857143231</c:v>
                </c:pt>
                <c:pt idx="185">
                  <c:v>61.785714285714661</c:v>
                </c:pt>
                <c:pt idx="186">
                  <c:v>61.714285714286092</c:v>
                </c:pt>
                <c:pt idx="187">
                  <c:v>61.642857142857522</c:v>
                </c:pt>
                <c:pt idx="188">
                  <c:v>61.571428571428953</c:v>
                </c:pt>
                <c:pt idx="189">
                  <c:v>61.500000000000384</c:v>
                </c:pt>
                <c:pt idx="190">
                  <c:v>61.428571428571814</c:v>
                </c:pt>
                <c:pt idx="191">
                  <c:v>61.357142857143245</c:v>
                </c:pt>
                <c:pt idx="192">
                  <c:v>61.285714285714675</c:v>
                </c:pt>
                <c:pt idx="193">
                  <c:v>61.214285714286106</c:v>
                </c:pt>
                <c:pt idx="194">
                  <c:v>61.142857142857537</c:v>
                </c:pt>
                <c:pt idx="195">
                  <c:v>61.071428571428967</c:v>
                </c:pt>
                <c:pt idx="196">
                  <c:v>61.000000000000398</c:v>
                </c:pt>
                <c:pt idx="197">
                  <c:v>60.928571428571829</c:v>
                </c:pt>
                <c:pt idx="198">
                  <c:v>60.857142857143259</c:v>
                </c:pt>
                <c:pt idx="199">
                  <c:v>60.78571428571469</c:v>
                </c:pt>
                <c:pt idx="200">
                  <c:v>60.71428571428612</c:v>
                </c:pt>
                <c:pt idx="201">
                  <c:v>60.642857142857551</c:v>
                </c:pt>
                <c:pt idx="202">
                  <c:v>60.571428571428982</c:v>
                </c:pt>
                <c:pt idx="203">
                  <c:v>60.500000000000412</c:v>
                </c:pt>
                <c:pt idx="204">
                  <c:v>60.428571428571843</c:v>
                </c:pt>
                <c:pt idx="205">
                  <c:v>60.357142857143273</c:v>
                </c:pt>
                <c:pt idx="206">
                  <c:v>60.285714285714704</c:v>
                </c:pt>
                <c:pt idx="207">
                  <c:v>60.214285714286135</c:v>
                </c:pt>
                <c:pt idx="208">
                  <c:v>60.142857142857565</c:v>
                </c:pt>
                <c:pt idx="209">
                  <c:v>60.071428571428996</c:v>
                </c:pt>
                <c:pt idx="210">
                  <c:v>60.000000000000426</c:v>
                </c:pt>
                <c:pt idx="211">
                  <c:v>59.928571428571857</c:v>
                </c:pt>
                <c:pt idx="212">
                  <c:v>59.857142857143288</c:v>
                </c:pt>
                <c:pt idx="213">
                  <c:v>59.785714285714718</c:v>
                </c:pt>
                <c:pt idx="214">
                  <c:v>59.714285714286149</c:v>
                </c:pt>
                <c:pt idx="215">
                  <c:v>59.642857142857579</c:v>
                </c:pt>
                <c:pt idx="216">
                  <c:v>59.57142857142901</c:v>
                </c:pt>
                <c:pt idx="217">
                  <c:v>59.500000000000441</c:v>
                </c:pt>
                <c:pt idx="218">
                  <c:v>59.428571428571871</c:v>
                </c:pt>
                <c:pt idx="219">
                  <c:v>59.357142857143302</c:v>
                </c:pt>
                <c:pt idx="220">
                  <c:v>59.285714285714732</c:v>
                </c:pt>
                <c:pt idx="221">
                  <c:v>59.214285714286163</c:v>
                </c:pt>
                <c:pt idx="222">
                  <c:v>59.142857142857594</c:v>
                </c:pt>
                <c:pt idx="223">
                  <c:v>59.071428571429024</c:v>
                </c:pt>
                <c:pt idx="224">
                  <c:v>59.000000000000455</c:v>
                </c:pt>
                <c:pt idx="225">
                  <c:v>58.928571428571885</c:v>
                </c:pt>
                <c:pt idx="226">
                  <c:v>58.857142857143316</c:v>
                </c:pt>
                <c:pt idx="227">
                  <c:v>58.785714285714747</c:v>
                </c:pt>
                <c:pt idx="228">
                  <c:v>58.714285714286177</c:v>
                </c:pt>
                <c:pt idx="229">
                  <c:v>58.642857142857608</c:v>
                </c:pt>
                <c:pt idx="230">
                  <c:v>58.571428571429038</c:v>
                </c:pt>
                <c:pt idx="231">
                  <c:v>58.500000000000469</c:v>
                </c:pt>
                <c:pt idx="232">
                  <c:v>58.4285714285719</c:v>
                </c:pt>
                <c:pt idx="233">
                  <c:v>58.35714285714333</c:v>
                </c:pt>
                <c:pt idx="234">
                  <c:v>58.285714285714761</c:v>
                </c:pt>
                <c:pt idx="235">
                  <c:v>58.214285714286191</c:v>
                </c:pt>
                <c:pt idx="236">
                  <c:v>58.142857142857622</c:v>
                </c:pt>
                <c:pt idx="237">
                  <c:v>58.071428571429053</c:v>
                </c:pt>
                <c:pt idx="238">
                  <c:v>58.000000000000483</c:v>
                </c:pt>
                <c:pt idx="239">
                  <c:v>57.928571428571914</c:v>
                </c:pt>
                <c:pt idx="240">
                  <c:v>57.857142857143344</c:v>
                </c:pt>
                <c:pt idx="241">
                  <c:v>57.785714285714775</c:v>
                </c:pt>
                <c:pt idx="242">
                  <c:v>57.714285714286206</c:v>
                </c:pt>
                <c:pt idx="243">
                  <c:v>57.642857142857636</c:v>
                </c:pt>
                <c:pt idx="244">
                  <c:v>57.571428571429067</c:v>
                </c:pt>
                <c:pt idx="245">
                  <c:v>57.500000000000497</c:v>
                </c:pt>
                <c:pt idx="246">
                  <c:v>57.428571428571928</c:v>
                </c:pt>
                <c:pt idx="247">
                  <c:v>57.357142857143359</c:v>
                </c:pt>
                <c:pt idx="248">
                  <c:v>57.285714285714789</c:v>
                </c:pt>
                <c:pt idx="249">
                  <c:v>57.21428571428622</c:v>
                </c:pt>
                <c:pt idx="250">
                  <c:v>57.14285714285765</c:v>
                </c:pt>
                <c:pt idx="251">
                  <c:v>57.071428571429081</c:v>
                </c:pt>
                <c:pt idx="252">
                  <c:v>57.000000000000512</c:v>
                </c:pt>
                <c:pt idx="253">
                  <c:v>56.928571428571942</c:v>
                </c:pt>
                <c:pt idx="254">
                  <c:v>56.857142857143373</c:v>
                </c:pt>
                <c:pt idx="255">
                  <c:v>56.785714285714803</c:v>
                </c:pt>
                <c:pt idx="256">
                  <c:v>56.714285714286234</c:v>
                </c:pt>
                <c:pt idx="257">
                  <c:v>56.642857142857665</c:v>
                </c:pt>
                <c:pt idx="258">
                  <c:v>56.571428571429095</c:v>
                </c:pt>
                <c:pt idx="259">
                  <c:v>56.500000000000526</c:v>
                </c:pt>
                <c:pt idx="260">
                  <c:v>56.428571428571956</c:v>
                </c:pt>
                <c:pt idx="261">
                  <c:v>56.357142857143387</c:v>
                </c:pt>
                <c:pt idx="262">
                  <c:v>56.285714285714818</c:v>
                </c:pt>
                <c:pt idx="263">
                  <c:v>56.214285714286248</c:v>
                </c:pt>
                <c:pt idx="264">
                  <c:v>56.142857142857679</c:v>
                </c:pt>
                <c:pt idx="265">
                  <c:v>56.071428571429109</c:v>
                </c:pt>
                <c:pt idx="266">
                  <c:v>56.00000000000054</c:v>
                </c:pt>
                <c:pt idx="267">
                  <c:v>55.928571428571971</c:v>
                </c:pt>
                <c:pt idx="268">
                  <c:v>55.857142857143401</c:v>
                </c:pt>
                <c:pt idx="269">
                  <c:v>55.785714285714832</c:v>
                </c:pt>
                <c:pt idx="270">
                  <c:v>55.714285714286262</c:v>
                </c:pt>
                <c:pt idx="271">
                  <c:v>55.642857142857693</c:v>
                </c:pt>
                <c:pt idx="272">
                  <c:v>55.571428571429124</c:v>
                </c:pt>
                <c:pt idx="273">
                  <c:v>55.500000000000554</c:v>
                </c:pt>
                <c:pt idx="274">
                  <c:v>55.428571428571985</c:v>
                </c:pt>
                <c:pt idx="275">
                  <c:v>55.357142857143415</c:v>
                </c:pt>
                <c:pt idx="276">
                  <c:v>55.285714285714846</c:v>
                </c:pt>
                <c:pt idx="277">
                  <c:v>55.214285714286277</c:v>
                </c:pt>
                <c:pt idx="278">
                  <c:v>55.142857142857707</c:v>
                </c:pt>
                <c:pt idx="279">
                  <c:v>55.071428571429138</c:v>
                </c:pt>
                <c:pt idx="280">
                  <c:v>55.000000000000568</c:v>
                </c:pt>
                <c:pt idx="281">
                  <c:v>54.928571428571999</c:v>
                </c:pt>
                <c:pt idx="282">
                  <c:v>54.85714285714343</c:v>
                </c:pt>
                <c:pt idx="283">
                  <c:v>54.78571428571486</c:v>
                </c:pt>
                <c:pt idx="284">
                  <c:v>54.714285714286291</c:v>
                </c:pt>
                <c:pt idx="285">
                  <c:v>54.642857142857721</c:v>
                </c:pt>
                <c:pt idx="286">
                  <c:v>54.571428571429152</c:v>
                </c:pt>
                <c:pt idx="287">
                  <c:v>54.500000000000583</c:v>
                </c:pt>
                <c:pt idx="288">
                  <c:v>54.428571428572013</c:v>
                </c:pt>
                <c:pt idx="289">
                  <c:v>54.357142857143444</c:v>
                </c:pt>
                <c:pt idx="290">
                  <c:v>54.285714285714874</c:v>
                </c:pt>
                <c:pt idx="291">
                  <c:v>54.214285714286305</c:v>
                </c:pt>
                <c:pt idx="292">
                  <c:v>54.142857142857736</c:v>
                </c:pt>
                <c:pt idx="293">
                  <c:v>54.071428571429166</c:v>
                </c:pt>
                <c:pt idx="294">
                  <c:v>54.000000000000597</c:v>
                </c:pt>
                <c:pt idx="295">
                  <c:v>53.928571428572027</c:v>
                </c:pt>
                <c:pt idx="296">
                  <c:v>53.857142857143458</c:v>
                </c:pt>
                <c:pt idx="297">
                  <c:v>53.785714285714889</c:v>
                </c:pt>
                <c:pt idx="298">
                  <c:v>53.714285714286319</c:v>
                </c:pt>
                <c:pt idx="299">
                  <c:v>53.64285714285775</c:v>
                </c:pt>
                <c:pt idx="300">
                  <c:v>53.57142857142918</c:v>
                </c:pt>
                <c:pt idx="301">
                  <c:v>53.500000000000611</c:v>
                </c:pt>
                <c:pt idx="302">
                  <c:v>53.428571428572042</c:v>
                </c:pt>
                <c:pt idx="303">
                  <c:v>53.357142857143472</c:v>
                </c:pt>
                <c:pt idx="304">
                  <c:v>53.285714285714903</c:v>
                </c:pt>
                <c:pt idx="305">
                  <c:v>53.214285714286333</c:v>
                </c:pt>
                <c:pt idx="306">
                  <c:v>53.142857142857764</c:v>
                </c:pt>
                <c:pt idx="307">
                  <c:v>53.071428571429195</c:v>
                </c:pt>
                <c:pt idx="308">
                  <c:v>53.000000000000625</c:v>
                </c:pt>
                <c:pt idx="309">
                  <c:v>52.928571428572056</c:v>
                </c:pt>
                <c:pt idx="310">
                  <c:v>52.857142857143486</c:v>
                </c:pt>
                <c:pt idx="311">
                  <c:v>52.785714285714917</c:v>
                </c:pt>
                <c:pt idx="312">
                  <c:v>52.714285714286348</c:v>
                </c:pt>
                <c:pt idx="313">
                  <c:v>52.642857142857778</c:v>
                </c:pt>
                <c:pt idx="314">
                  <c:v>52.571428571429209</c:v>
                </c:pt>
                <c:pt idx="315">
                  <c:v>52.500000000000639</c:v>
                </c:pt>
                <c:pt idx="316">
                  <c:v>52.42857142857207</c:v>
                </c:pt>
                <c:pt idx="317">
                  <c:v>52.357142857143501</c:v>
                </c:pt>
                <c:pt idx="318">
                  <c:v>52.285714285714931</c:v>
                </c:pt>
                <c:pt idx="319">
                  <c:v>52.214285714286362</c:v>
                </c:pt>
                <c:pt idx="320">
                  <c:v>52.142857142857792</c:v>
                </c:pt>
                <c:pt idx="321">
                  <c:v>52.071428571429223</c:v>
                </c:pt>
                <c:pt idx="322">
                  <c:v>52.000000000000654</c:v>
                </c:pt>
                <c:pt idx="323">
                  <c:v>51.928571428572084</c:v>
                </c:pt>
                <c:pt idx="324">
                  <c:v>51.857142857143515</c:v>
                </c:pt>
                <c:pt idx="325">
                  <c:v>51.785714285714946</c:v>
                </c:pt>
                <c:pt idx="326">
                  <c:v>51.714285714286376</c:v>
                </c:pt>
                <c:pt idx="327">
                  <c:v>51.642857142857807</c:v>
                </c:pt>
                <c:pt idx="328">
                  <c:v>51.571428571429237</c:v>
                </c:pt>
                <c:pt idx="329">
                  <c:v>51.500000000000668</c:v>
                </c:pt>
                <c:pt idx="330">
                  <c:v>51.428571428572099</c:v>
                </c:pt>
                <c:pt idx="331">
                  <c:v>51.357142857143529</c:v>
                </c:pt>
                <c:pt idx="332">
                  <c:v>51.28571428571496</c:v>
                </c:pt>
                <c:pt idx="333">
                  <c:v>51.21428571428639</c:v>
                </c:pt>
                <c:pt idx="334">
                  <c:v>51.142857142857821</c:v>
                </c:pt>
                <c:pt idx="335">
                  <c:v>51.071428571429252</c:v>
                </c:pt>
                <c:pt idx="336">
                  <c:v>51.000000000000682</c:v>
                </c:pt>
                <c:pt idx="337">
                  <c:v>50.928571428572113</c:v>
                </c:pt>
                <c:pt idx="338">
                  <c:v>50.857142857143543</c:v>
                </c:pt>
                <c:pt idx="339">
                  <c:v>50.785714285714974</c:v>
                </c:pt>
                <c:pt idx="340">
                  <c:v>50.714285714286405</c:v>
                </c:pt>
                <c:pt idx="341">
                  <c:v>50.642857142857835</c:v>
                </c:pt>
                <c:pt idx="342">
                  <c:v>50.571428571429266</c:v>
                </c:pt>
                <c:pt idx="343">
                  <c:v>50.500000000000696</c:v>
                </c:pt>
                <c:pt idx="344">
                  <c:v>50.428571428572127</c:v>
                </c:pt>
                <c:pt idx="345">
                  <c:v>50.357142857143558</c:v>
                </c:pt>
                <c:pt idx="346">
                  <c:v>50.285714285714988</c:v>
                </c:pt>
                <c:pt idx="347">
                  <c:v>50.214285714286419</c:v>
                </c:pt>
                <c:pt idx="348">
                  <c:v>50.142857142857849</c:v>
                </c:pt>
                <c:pt idx="349">
                  <c:v>50.07142857142928</c:v>
                </c:pt>
                <c:pt idx="350">
                  <c:v>50.000000000000711</c:v>
                </c:pt>
                <c:pt idx="351">
                  <c:v>49.928571428572141</c:v>
                </c:pt>
                <c:pt idx="352">
                  <c:v>49.857142857143572</c:v>
                </c:pt>
                <c:pt idx="353">
                  <c:v>49.785714285715002</c:v>
                </c:pt>
                <c:pt idx="354">
                  <c:v>49.714285714286433</c:v>
                </c:pt>
                <c:pt idx="355">
                  <c:v>49.642857142857864</c:v>
                </c:pt>
                <c:pt idx="356">
                  <c:v>49.571428571429294</c:v>
                </c:pt>
                <c:pt idx="357">
                  <c:v>49.500000000000725</c:v>
                </c:pt>
                <c:pt idx="358">
                  <c:v>49.428571428572155</c:v>
                </c:pt>
                <c:pt idx="359">
                  <c:v>49.357142857143586</c:v>
                </c:pt>
                <c:pt idx="360">
                  <c:v>49.285714285715017</c:v>
                </c:pt>
                <c:pt idx="361">
                  <c:v>49.214285714286447</c:v>
                </c:pt>
                <c:pt idx="362">
                  <c:v>49.142857142857878</c:v>
                </c:pt>
                <c:pt idx="363">
                  <c:v>49.071428571429308</c:v>
                </c:pt>
                <c:pt idx="364">
                  <c:v>49.000000000000739</c:v>
                </c:pt>
                <c:pt idx="365">
                  <c:v>48.92857142857217</c:v>
                </c:pt>
                <c:pt idx="366">
                  <c:v>48.8571428571436</c:v>
                </c:pt>
                <c:pt idx="367">
                  <c:v>48.785714285715031</c:v>
                </c:pt>
                <c:pt idx="368">
                  <c:v>48.714285714286461</c:v>
                </c:pt>
                <c:pt idx="369">
                  <c:v>48.642857142857892</c:v>
                </c:pt>
                <c:pt idx="370">
                  <c:v>48.571428571429323</c:v>
                </c:pt>
                <c:pt idx="371">
                  <c:v>48.500000000000753</c:v>
                </c:pt>
                <c:pt idx="372">
                  <c:v>48.428571428572184</c:v>
                </c:pt>
                <c:pt idx="373">
                  <c:v>48.357142857143614</c:v>
                </c:pt>
                <c:pt idx="374">
                  <c:v>48.285714285715045</c:v>
                </c:pt>
                <c:pt idx="375">
                  <c:v>48.214285714286476</c:v>
                </c:pt>
                <c:pt idx="376">
                  <c:v>48.142857142857906</c:v>
                </c:pt>
                <c:pt idx="377">
                  <c:v>48.071428571429337</c:v>
                </c:pt>
                <c:pt idx="378">
                  <c:v>48.000000000000767</c:v>
                </c:pt>
                <c:pt idx="379">
                  <c:v>47.928571428572198</c:v>
                </c:pt>
                <c:pt idx="380">
                  <c:v>47.857142857143629</c:v>
                </c:pt>
                <c:pt idx="381">
                  <c:v>47.785714285715059</c:v>
                </c:pt>
                <c:pt idx="382">
                  <c:v>47.71428571428649</c:v>
                </c:pt>
                <c:pt idx="383">
                  <c:v>47.64285714285792</c:v>
                </c:pt>
                <c:pt idx="384">
                  <c:v>47.571428571429351</c:v>
                </c:pt>
                <c:pt idx="385">
                  <c:v>47.500000000000782</c:v>
                </c:pt>
                <c:pt idx="386">
                  <c:v>47.428571428572212</c:v>
                </c:pt>
                <c:pt idx="387">
                  <c:v>47.357142857143643</c:v>
                </c:pt>
                <c:pt idx="388">
                  <c:v>47.285714285715073</c:v>
                </c:pt>
                <c:pt idx="389">
                  <c:v>47.214285714286504</c:v>
                </c:pt>
                <c:pt idx="390">
                  <c:v>47.142857142857935</c:v>
                </c:pt>
                <c:pt idx="391">
                  <c:v>47.071428571429365</c:v>
                </c:pt>
                <c:pt idx="392">
                  <c:v>47.000000000000796</c:v>
                </c:pt>
                <c:pt idx="393">
                  <c:v>46.928571428572226</c:v>
                </c:pt>
                <c:pt idx="394">
                  <c:v>46.857142857143657</c:v>
                </c:pt>
                <c:pt idx="395">
                  <c:v>46.785714285715088</c:v>
                </c:pt>
                <c:pt idx="396">
                  <c:v>46.714285714286518</c:v>
                </c:pt>
                <c:pt idx="397">
                  <c:v>46.642857142857949</c:v>
                </c:pt>
                <c:pt idx="398">
                  <c:v>46.571428571429379</c:v>
                </c:pt>
                <c:pt idx="399">
                  <c:v>46.50000000000081</c:v>
                </c:pt>
                <c:pt idx="400">
                  <c:v>46.428571428572241</c:v>
                </c:pt>
                <c:pt idx="401">
                  <c:v>46.357142857143671</c:v>
                </c:pt>
                <c:pt idx="402">
                  <c:v>46.285714285715102</c:v>
                </c:pt>
                <c:pt idx="403">
                  <c:v>46.214285714286532</c:v>
                </c:pt>
                <c:pt idx="404">
                  <c:v>46.142857142857963</c:v>
                </c:pt>
                <c:pt idx="405">
                  <c:v>46.071428571429394</c:v>
                </c:pt>
                <c:pt idx="406">
                  <c:v>46.000000000000824</c:v>
                </c:pt>
                <c:pt idx="407">
                  <c:v>45.928571428572255</c:v>
                </c:pt>
                <c:pt idx="408">
                  <c:v>45.857142857143685</c:v>
                </c:pt>
                <c:pt idx="409">
                  <c:v>45.785714285715116</c:v>
                </c:pt>
                <c:pt idx="410">
                  <c:v>45.714285714286547</c:v>
                </c:pt>
                <c:pt idx="411">
                  <c:v>45.642857142857977</c:v>
                </c:pt>
                <c:pt idx="412">
                  <c:v>45.571428571429408</c:v>
                </c:pt>
                <c:pt idx="413">
                  <c:v>45.500000000000838</c:v>
                </c:pt>
                <c:pt idx="414">
                  <c:v>45.428571428572269</c:v>
                </c:pt>
                <c:pt idx="415">
                  <c:v>45.3571428571437</c:v>
                </c:pt>
                <c:pt idx="416">
                  <c:v>45.28571428571513</c:v>
                </c:pt>
                <c:pt idx="417">
                  <c:v>45.214285714286561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D29-47FB-9E69-04CADD89E93B}"/>
            </c:ext>
          </c:extLst>
        </c:ser>
        <c:ser>
          <c:idx val="3"/>
          <c:order val="3"/>
          <c:tx>
            <c:strRef>
              <c:f>'Weight Chart'!$H$7</c:f>
              <c:strCache>
                <c:ptCount val="1"/>
                <c:pt idx="0">
                  <c:v>Actual</c:v>
                </c:pt>
              </c:strCache>
            </c:strRef>
          </c:tx>
          <c:spPr>
            <a:ln w="41275">
              <a:solidFill>
                <a:srgbClr val="FF0000"/>
              </a:solidFill>
            </a:ln>
          </c:spPr>
          <c:marker>
            <c:symbol val="square"/>
            <c:size val="5"/>
            <c:spPr>
              <a:solidFill>
                <a:srgbClr val="FF0000"/>
              </a:solidFill>
            </c:spPr>
          </c:marker>
          <c:trendline>
            <c:name>Trend</c:name>
            <c:spPr>
              <a:ln w="53975">
                <a:solidFill>
                  <a:srgbClr val="FF3300"/>
                </a:solidFill>
                <a:prstDash val="sysDot"/>
              </a:ln>
            </c:spPr>
            <c:trendlineType val="linear"/>
            <c:forward val="180"/>
            <c:dispRSqr val="1"/>
            <c:dispEq val="0"/>
            <c:trendlineLbl>
              <c:layout>
                <c:manualLayout>
                  <c:x val="9.9171252069273325E-2"/>
                  <c:y val="-0.7387674712136183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2800" b="1"/>
                  </a:pPr>
                  <a:endParaRPr lang="en-US"/>
                </a:p>
              </c:txPr>
            </c:trendlineLbl>
          </c:trendline>
          <c:cat>
            <c:numRef>
              <c:f>'Weight Chart'!$B$8:$B$425</c:f>
              <c:numCache>
                <c:formatCode>[$-C09]dd\-mmm\-yy;@</c:formatCode>
                <c:ptCount val="418"/>
                <c:pt idx="0">
                  <c:v>44256</c:v>
                </c:pt>
                <c:pt idx="1">
                  <c:v>44257</c:v>
                </c:pt>
                <c:pt idx="2">
                  <c:v>44258</c:v>
                </c:pt>
                <c:pt idx="3">
                  <c:v>44259</c:v>
                </c:pt>
                <c:pt idx="4">
                  <c:v>44260</c:v>
                </c:pt>
                <c:pt idx="5">
                  <c:v>44261</c:v>
                </c:pt>
                <c:pt idx="6">
                  <c:v>44262</c:v>
                </c:pt>
                <c:pt idx="7">
                  <c:v>44263</c:v>
                </c:pt>
                <c:pt idx="8">
                  <c:v>44264</c:v>
                </c:pt>
                <c:pt idx="9">
                  <c:v>44265</c:v>
                </c:pt>
                <c:pt idx="10">
                  <c:v>44266</c:v>
                </c:pt>
                <c:pt idx="11">
                  <c:v>44267</c:v>
                </c:pt>
                <c:pt idx="12">
                  <c:v>44268</c:v>
                </c:pt>
                <c:pt idx="13">
                  <c:v>44269</c:v>
                </c:pt>
                <c:pt idx="14">
                  <c:v>44270</c:v>
                </c:pt>
                <c:pt idx="15">
                  <c:v>44271</c:v>
                </c:pt>
                <c:pt idx="16">
                  <c:v>44272</c:v>
                </c:pt>
                <c:pt idx="17">
                  <c:v>44273</c:v>
                </c:pt>
                <c:pt idx="18">
                  <c:v>44274</c:v>
                </c:pt>
                <c:pt idx="19">
                  <c:v>44275</c:v>
                </c:pt>
                <c:pt idx="20">
                  <c:v>44276</c:v>
                </c:pt>
                <c:pt idx="21">
                  <c:v>44277</c:v>
                </c:pt>
                <c:pt idx="22">
                  <c:v>44278</c:v>
                </c:pt>
                <c:pt idx="23">
                  <c:v>44279</c:v>
                </c:pt>
                <c:pt idx="24">
                  <c:v>44280</c:v>
                </c:pt>
                <c:pt idx="25">
                  <c:v>44281</c:v>
                </c:pt>
                <c:pt idx="26">
                  <c:v>44282</c:v>
                </c:pt>
                <c:pt idx="27">
                  <c:v>44283</c:v>
                </c:pt>
                <c:pt idx="28">
                  <c:v>44284</c:v>
                </c:pt>
                <c:pt idx="29">
                  <c:v>44285</c:v>
                </c:pt>
                <c:pt idx="30">
                  <c:v>44286</c:v>
                </c:pt>
                <c:pt idx="31">
                  <c:v>44287</c:v>
                </c:pt>
                <c:pt idx="32">
                  <c:v>44288</c:v>
                </c:pt>
                <c:pt idx="33">
                  <c:v>44289</c:v>
                </c:pt>
                <c:pt idx="34">
                  <c:v>44290</c:v>
                </c:pt>
                <c:pt idx="35">
                  <c:v>44291</c:v>
                </c:pt>
                <c:pt idx="36">
                  <c:v>44292</c:v>
                </c:pt>
                <c:pt idx="37">
                  <c:v>44293</c:v>
                </c:pt>
                <c:pt idx="38">
                  <c:v>44294</c:v>
                </c:pt>
                <c:pt idx="39">
                  <c:v>44295</c:v>
                </c:pt>
                <c:pt idx="40">
                  <c:v>44296</c:v>
                </c:pt>
                <c:pt idx="41">
                  <c:v>44297</c:v>
                </c:pt>
                <c:pt idx="42">
                  <c:v>44298</c:v>
                </c:pt>
                <c:pt idx="43">
                  <c:v>44299</c:v>
                </c:pt>
                <c:pt idx="44">
                  <c:v>44300</c:v>
                </c:pt>
                <c:pt idx="45">
                  <c:v>44301</c:v>
                </c:pt>
                <c:pt idx="46">
                  <c:v>44302</c:v>
                </c:pt>
                <c:pt idx="47">
                  <c:v>44303</c:v>
                </c:pt>
                <c:pt idx="48">
                  <c:v>44304</c:v>
                </c:pt>
                <c:pt idx="49">
                  <c:v>44305</c:v>
                </c:pt>
                <c:pt idx="50">
                  <c:v>44306</c:v>
                </c:pt>
                <c:pt idx="51">
                  <c:v>44307</c:v>
                </c:pt>
                <c:pt idx="52">
                  <c:v>44308</c:v>
                </c:pt>
                <c:pt idx="53">
                  <c:v>44309</c:v>
                </c:pt>
                <c:pt idx="54">
                  <c:v>44310</c:v>
                </c:pt>
                <c:pt idx="55">
                  <c:v>44311</c:v>
                </c:pt>
                <c:pt idx="56">
                  <c:v>44312</c:v>
                </c:pt>
                <c:pt idx="57">
                  <c:v>44313</c:v>
                </c:pt>
                <c:pt idx="58">
                  <c:v>44314</c:v>
                </c:pt>
                <c:pt idx="59">
                  <c:v>44315</c:v>
                </c:pt>
                <c:pt idx="60">
                  <c:v>44316</c:v>
                </c:pt>
                <c:pt idx="61">
                  <c:v>44317</c:v>
                </c:pt>
                <c:pt idx="62">
                  <c:v>44318</c:v>
                </c:pt>
                <c:pt idx="63">
                  <c:v>44319</c:v>
                </c:pt>
                <c:pt idx="64">
                  <c:v>44320</c:v>
                </c:pt>
                <c:pt idx="65">
                  <c:v>44321</c:v>
                </c:pt>
                <c:pt idx="66">
                  <c:v>44322</c:v>
                </c:pt>
                <c:pt idx="67">
                  <c:v>44323</c:v>
                </c:pt>
                <c:pt idx="68">
                  <c:v>44324</c:v>
                </c:pt>
                <c:pt idx="69">
                  <c:v>44325</c:v>
                </c:pt>
                <c:pt idx="70">
                  <c:v>44326</c:v>
                </c:pt>
                <c:pt idx="71">
                  <c:v>44327</c:v>
                </c:pt>
                <c:pt idx="72">
                  <c:v>44328</c:v>
                </c:pt>
                <c:pt idx="73">
                  <c:v>44329</c:v>
                </c:pt>
                <c:pt idx="74">
                  <c:v>44330</c:v>
                </c:pt>
                <c:pt idx="75">
                  <c:v>44331</c:v>
                </c:pt>
                <c:pt idx="76">
                  <c:v>44332</c:v>
                </c:pt>
                <c:pt idx="77">
                  <c:v>44333</c:v>
                </c:pt>
                <c:pt idx="78">
                  <c:v>44334</c:v>
                </c:pt>
                <c:pt idx="79">
                  <c:v>44335</c:v>
                </c:pt>
                <c:pt idx="80">
                  <c:v>44336</c:v>
                </c:pt>
                <c:pt idx="81">
                  <c:v>44337</c:v>
                </c:pt>
                <c:pt idx="82">
                  <c:v>44338</c:v>
                </c:pt>
                <c:pt idx="83">
                  <c:v>44339</c:v>
                </c:pt>
                <c:pt idx="84">
                  <c:v>44340</c:v>
                </c:pt>
                <c:pt idx="85">
                  <c:v>44341</c:v>
                </c:pt>
                <c:pt idx="86">
                  <c:v>44342</c:v>
                </c:pt>
                <c:pt idx="87">
                  <c:v>44343</c:v>
                </c:pt>
                <c:pt idx="88">
                  <c:v>44344</c:v>
                </c:pt>
                <c:pt idx="89">
                  <c:v>44345</c:v>
                </c:pt>
                <c:pt idx="90">
                  <c:v>44346</c:v>
                </c:pt>
                <c:pt idx="91">
                  <c:v>44347</c:v>
                </c:pt>
                <c:pt idx="92">
                  <c:v>44348</c:v>
                </c:pt>
                <c:pt idx="93">
                  <c:v>44349</c:v>
                </c:pt>
                <c:pt idx="94">
                  <c:v>44350</c:v>
                </c:pt>
                <c:pt idx="95">
                  <c:v>44351</c:v>
                </c:pt>
                <c:pt idx="96">
                  <c:v>44352</c:v>
                </c:pt>
                <c:pt idx="97">
                  <c:v>44353</c:v>
                </c:pt>
                <c:pt idx="98">
                  <c:v>44354</c:v>
                </c:pt>
                <c:pt idx="99">
                  <c:v>44355</c:v>
                </c:pt>
                <c:pt idx="100">
                  <c:v>44356</c:v>
                </c:pt>
                <c:pt idx="101">
                  <c:v>44357</c:v>
                </c:pt>
                <c:pt idx="102">
                  <c:v>44358</c:v>
                </c:pt>
                <c:pt idx="103">
                  <c:v>44359</c:v>
                </c:pt>
                <c:pt idx="104">
                  <c:v>44360</c:v>
                </c:pt>
                <c:pt idx="105">
                  <c:v>44361</c:v>
                </c:pt>
                <c:pt idx="106">
                  <c:v>44362</c:v>
                </c:pt>
                <c:pt idx="107">
                  <c:v>44363</c:v>
                </c:pt>
                <c:pt idx="108">
                  <c:v>44364</c:v>
                </c:pt>
                <c:pt idx="109">
                  <c:v>44365</c:v>
                </c:pt>
                <c:pt idx="110">
                  <c:v>44366</c:v>
                </c:pt>
                <c:pt idx="111">
                  <c:v>44367</c:v>
                </c:pt>
                <c:pt idx="112">
                  <c:v>44368</c:v>
                </c:pt>
                <c:pt idx="113">
                  <c:v>44369</c:v>
                </c:pt>
                <c:pt idx="114">
                  <c:v>44370</c:v>
                </c:pt>
                <c:pt idx="115">
                  <c:v>44371</c:v>
                </c:pt>
                <c:pt idx="116">
                  <c:v>44372</c:v>
                </c:pt>
                <c:pt idx="117">
                  <c:v>44373</c:v>
                </c:pt>
                <c:pt idx="118">
                  <c:v>44374</c:v>
                </c:pt>
                <c:pt idx="119">
                  <c:v>44375</c:v>
                </c:pt>
                <c:pt idx="120">
                  <c:v>44376</c:v>
                </c:pt>
                <c:pt idx="121">
                  <c:v>44377</c:v>
                </c:pt>
                <c:pt idx="122">
                  <c:v>44378</c:v>
                </c:pt>
                <c:pt idx="123">
                  <c:v>44379</c:v>
                </c:pt>
                <c:pt idx="124">
                  <c:v>44380</c:v>
                </c:pt>
                <c:pt idx="125">
                  <c:v>44381</c:v>
                </c:pt>
                <c:pt idx="126">
                  <c:v>44382</c:v>
                </c:pt>
                <c:pt idx="127">
                  <c:v>44383</c:v>
                </c:pt>
                <c:pt idx="128">
                  <c:v>44384</c:v>
                </c:pt>
                <c:pt idx="129">
                  <c:v>44385</c:v>
                </c:pt>
                <c:pt idx="130">
                  <c:v>44386</c:v>
                </c:pt>
                <c:pt idx="131">
                  <c:v>44387</c:v>
                </c:pt>
                <c:pt idx="132">
                  <c:v>44388</c:v>
                </c:pt>
                <c:pt idx="133">
                  <c:v>44389</c:v>
                </c:pt>
                <c:pt idx="134">
                  <c:v>44390</c:v>
                </c:pt>
                <c:pt idx="135">
                  <c:v>44391</c:v>
                </c:pt>
                <c:pt idx="136">
                  <c:v>44392</c:v>
                </c:pt>
                <c:pt idx="137">
                  <c:v>44393</c:v>
                </c:pt>
                <c:pt idx="138">
                  <c:v>44394</c:v>
                </c:pt>
                <c:pt idx="139">
                  <c:v>44395</c:v>
                </c:pt>
                <c:pt idx="140">
                  <c:v>44396</c:v>
                </c:pt>
                <c:pt idx="141">
                  <c:v>44397</c:v>
                </c:pt>
                <c:pt idx="142">
                  <c:v>44398</c:v>
                </c:pt>
                <c:pt idx="143">
                  <c:v>44399</c:v>
                </c:pt>
                <c:pt idx="144">
                  <c:v>44400</c:v>
                </c:pt>
                <c:pt idx="145">
                  <c:v>44401</c:v>
                </c:pt>
                <c:pt idx="146">
                  <c:v>44402</c:v>
                </c:pt>
                <c:pt idx="147">
                  <c:v>44403</c:v>
                </c:pt>
                <c:pt idx="148">
                  <c:v>44404</c:v>
                </c:pt>
                <c:pt idx="149">
                  <c:v>44405</c:v>
                </c:pt>
                <c:pt idx="150">
                  <c:v>44406</c:v>
                </c:pt>
                <c:pt idx="151">
                  <c:v>44407</c:v>
                </c:pt>
                <c:pt idx="152">
                  <c:v>44408</c:v>
                </c:pt>
                <c:pt idx="153">
                  <c:v>44409</c:v>
                </c:pt>
                <c:pt idx="154">
                  <c:v>44410</c:v>
                </c:pt>
                <c:pt idx="155">
                  <c:v>44411</c:v>
                </c:pt>
                <c:pt idx="156">
                  <c:v>44412</c:v>
                </c:pt>
                <c:pt idx="157">
                  <c:v>44413</c:v>
                </c:pt>
                <c:pt idx="158">
                  <c:v>44414</c:v>
                </c:pt>
                <c:pt idx="159">
                  <c:v>44415</c:v>
                </c:pt>
                <c:pt idx="160">
                  <c:v>44416</c:v>
                </c:pt>
                <c:pt idx="161">
                  <c:v>44417</c:v>
                </c:pt>
                <c:pt idx="162">
                  <c:v>44418</c:v>
                </c:pt>
                <c:pt idx="163">
                  <c:v>44419</c:v>
                </c:pt>
                <c:pt idx="164">
                  <c:v>44420</c:v>
                </c:pt>
                <c:pt idx="165">
                  <c:v>44421</c:v>
                </c:pt>
                <c:pt idx="166">
                  <c:v>44422</c:v>
                </c:pt>
                <c:pt idx="167">
                  <c:v>44423</c:v>
                </c:pt>
                <c:pt idx="168">
                  <c:v>44424</c:v>
                </c:pt>
                <c:pt idx="169">
                  <c:v>44425</c:v>
                </c:pt>
                <c:pt idx="170">
                  <c:v>44426</c:v>
                </c:pt>
                <c:pt idx="171">
                  <c:v>44427</c:v>
                </c:pt>
                <c:pt idx="172">
                  <c:v>44428</c:v>
                </c:pt>
                <c:pt idx="173">
                  <c:v>44429</c:v>
                </c:pt>
                <c:pt idx="174">
                  <c:v>44430</c:v>
                </c:pt>
                <c:pt idx="175">
                  <c:v>44431</c:v>
                </c:pt>
                <c:pt idx="176">
                  <c:v>44432</c:v>
                </c:pt>
                <c:pt idx="177">
                  <c:v>44433</c:v>
                </c:pt>
                <c:pt idx="178">
                  <c:v>44434</c:v>
                </c:pt>
                <c:pt idx="179">
                  <c:v>44435</c:v>
                </c:pt>
                <c:pt idx="180">
                  <c:v>44436</c:v>
                </c:pt>
                <c:pt idx="181">
                  <c:v>44437</c:v>
                </c:pt>
                <c:pt idx="182">
                  <c:v>44438</c:v>
                </c:pt>
                <c:pt idx="183">
                  <c:v>44439</c:v>
                </c:pt>
                <c:pt idx="184">
                  <c:v>44440</c:v>
                </c:pt>
                <c:pt idx="185">
                  <c:v>44441</c:v>
                </c:pt>
                <c:pt idx="186">
                  <c:v>44442</c:v>
                </c:pt>
                <c:pt idx="187">
                  <c:v>44443</c:v>
                </c:pt>
                <c:pt idx="188">
                  <c:v>44444</c:v>
                </c:pt>
                <c:pt idx="189">
                  <c:v>44445</c:v>
                </c:pt>
                <c:pt idx="190">
                  <c:v>44446</c:v>
                </c:pt>
                <c:pt idx="191">
                  <c:v>44447</c:v>
                </c:pt>
                <c:pt idx="192">
                  <c:v>44448</c:v>
                </c:pt>
                <c:pt idx="193">
                  <c:v>44449</c:v>
                </c:pt>
                <c:pt idx="194">
                  <c:v>44450</c:v>
                </c:pt>
                <c:pt idx="195">
                  <c:v>44451</c:v>
                </c:pt>
                <c:pt idx="196">
                  <c:v>44452</c:v>
                </c:pt>
                <c:pt idx="197">
                  <c:v>44453</c:v>
                </c:pt>
                <c:pt idx="198">
                  <c:v>44454</c:v>
                </c:pt>
                <c:pt idx="199">
                  <c:v>44455</c:v>
                </c:pt>
                <c:pt idx="200">
                  <c:v>44456</c:v>
                </c:pt>
                <c:pt idx="201">
                  <c:v>44457</c:v>
                </c:pt>
                <c:pt idx="202">
                  <c:v>44458</c:v>
                </c:pt>
                <c:pt idx="203">
                  <c:v>44459</c:v>
                </c:pt>
                <c:pt idx="204">
                  <c:v>44460</c:v>
                </c:pt>
                <c:pt idx="205">
                  <c:v>44461</c:v>
                </c:pt>
                <c:pt idx="206">
                  <c:v>44462</c:v>
                </c:pt>
                <c:pt idx="207">
                  <c:v>44463</c:v>
                </c:pt>
                <c:pt idx="208">
                  <c:v>44464</c:v>
                </c:pt>
                <c:pt idx="209">
                  <c:v>44465</c:v>
                </c:pt>
                <c:pt idx="210">
                  <c:v>44466</c:v>
                </c:pt>
                <c:pt idx="211">
                  <c:v>44467</c:v>
                </c:pt>
                <c:pt idx="212">
                  <c:v>44468</c:v>
                </c:pt>
                <c:pt idx="213">
                  <c:v>44469</c:v>
                </c:pt>
                <c:pt idx="214">
                  <c:v>44470</c:v>
                </c:pt>
                <c:pt idx="215">
                  <c:v>44471</c:v>
                </c:pt>
                <c:pt idx="216">
                  <c:v>44472</c:v>
                </c:pt>
                <c:pt idx="217">
                  <c:v>44473</c:v>
                </c:pt>
                <c:pt idx="218">
                  <c:v>44474</c:v>
                </c:pt>
                <c:pt idx="219">
                  <c:v>44475</c:v>
                </c:pt>
                <c:pt idx="220">
                  <c:v>44476</c:v>
                </c:pt>
                <c:pt idx="221">
                  <c:v>44477</c:v>
                </c:pt>
                <c:pt idx="222">
                  <c:v>44478</c:v>
                </c:pt>
                <c:pt idx="223">
                  <c:v>44479</c:v>
                </c:pt>
                <c:pt idx="224">
                  <c:v>44480</c:v>
                </c:pt>
                <c:pt idx="225">
                  <c:v>44481</c:v>
                </c:pt>
                <c:pt idx="226">
                  <c:v>44482</c:v>
                </c:pt>
                <c:pt idx="227">
                  <c:v>44483</c:v>
                </c:pt>
                <c:pt idx="228">
                  <c:v>44484</c:v>
                </c:pt>
                <c:pt idx="229">
                  <c:v>44485</c:v>
                </c:pt>
                <c:pt idx="230">
                  <c:v>44486</c:v>
                </c:pt>
                <c:pt idx="231">
                  <c:v>44487</c:v>
                </c:pt>
                <c:pt idx="232">
                  <c:v>44488</c:v>
                </c:pt>
                <c:pt idx="233">
                  <c:v>44489</c:v>
                </c:pt>
                <c:pt idx="234">
                  <c:v>44490</c:v>
                </c:pt>
                <c:pt idx="235">
                  <c:v>44491</c:v>
                </c:pt>
                <c:pt idx="236">
                  <c:v>44492</c:v>
                </c:pt>
                <c:pt idx="237">
                  <c:v>44493</c:v>
                </c:pt>
                <c:pt idx="238">
                  <c:v>44494</c:v>
                </c:pt>
                <c:pt idx="239">
                  <c:v>44495</c:v>
                </c:pt>
                <c:pt idx="240">
                  <c:v>44496</c:v>
                </c:pt>
                <c:pt idx="241">
                  <c:v>44497</c:v>
                </c:pt>
                <c:pt idx="242">
                  <c:v>44498</c:v>
                </c:pt>
                <c:pt idx="243">
                  <c:v>44499</c:v>
                </c:pt>
                <c:pt idx="244">
                  <c:v>44500</c:v>
                </c:pt>
                <c:pt idx="245">
                  <c:v>44501</c:v>
                </c:pt>
                <c:pt idx="246">
                  <c:v>44502</c:v>
                </c:pt>
                <c:pt idx="247">
                  <c:v>44503</c:v>
                </c:pt>
                <c:pt idx="248">
                  <c:v>44504</c:v>
                </c:pt>
                <c:pt idx="249">
                  <c:v>44505</c:v>
                </c:pt>
                <c:pt idx="250">
                  <c:v>44506</c:v>
                </c:pt>
                <c:pt idx="251">
                  <c:v>44507</c:v>
                </c:pt>
                <c:pt idx="252">
                  <c:v>44508</c:v>
                </c:pt>
                <c:pt idx="253">
                  <c:v>44509</c:v>
                </c:pt>
                <c:pt idx="254">
                  <c:v>44510</c:v>
                </c:pt>
                <c:pt idx="255">
                  <c:v>44511</c:v>
                </c:pt>
                <c:pt idx="256">
                  <c:v>44512</c:v>
                </c:pt>
                <c:pt idx="257">
                  <c:v>44513</c:v>
                </c:pt>
                <c:pt idx="258">
                  <c:v>44514</c:v>
                </c:pt>
                <c:pt idx="259">
                  <c:v>44515</c:v>
                </c:pt>
                <c:pt idx="260">
                  <c:v>44516</c:v>
                </c:pt>
                <c:pt idx="261">
                  <c:v>44517</c:v>
                </c:pt>
                <c:pt idx="262">
                  <c:v>44518</c:v>
                </c:pt>
                <c:pt idx="263">
                  <c:v>44519</c:v>
                </c:pt>
                <c:pt idx="264">
                  <c:v>44520</c:v>
                </c:pt>
                <c:pt idx="265">
                  <c:v>44521</c:v>
                </c:pt>
                <c:pt idx="266">
                  <c:v>44522</c:v>
                </c:pt>
                <c:pt idx="267">
                  <c:v>44523</c:v>
                </c:pt>
                <c:pt idx="268">
                  <c:v>44524</c:v>
                </c:pt>
                <c:pt idx="269">
                  <c:v>44525</c:v>
                </c:pt>
                <c:pt idx="270">
                  <c:v>44526</c:v>
                </c:pt>
                <c:pt idx="271">
                  <c:v>44527</c:v>
                </c:pt>
                <c:pt idx="272">
                  <c:v>44528</c:v>
                </c:pt>
                <c:pt idx="273">
                  <c:v>44529</c:v>
                </c:pt>
                <c:pt idx="274">
                  <c:v>44530</c:v>
                </c:pt>
                <c:pt idx="275">
                  <c:v>44531</c:v>
                </c:pt>
                <c:pt idx="276">
                  <c:v>44532</c:v>
                </c:pt>
                <c:pt idx="277">
                  <c:v>44533</c:v>
                </c:pt>
                <c:pt idx="278">
                  <c:v>44534</c:v>
                </c:pt>
                <c:pt idx="279">
                  <c:v>44535</c:v>
                </c:pt>
                <c:pt idx="280">
                  <c:v>44536</c:v>
                </c:pt>
                <c:pt idx="281">
                  <c:v>44537</c:v>
                </c:pt>
                <c:pt idx="282">
                  <c:v>44538</c:v>
                </c:pt>
                <c:pt idx="283">
                  <c:v>44539</c:v>
                </c:pt>
                <c:pt idx="284">
                  <c:v>44540</c:v>
                </c:pt>
                <c:pt idx="285">
                  <c:v>44541</c:v>
                </c:pt>
                <c:pt idx="286">
                  <c:v>44542</c:v>
                </c:pt>
                <c:pt idx="287">
                  <c:v>44543</c:v>
                </c:pt>
                <c:pt idx="288">
                  <c:v>44544</c:v>
                </c:pt>
                <c:pt idx="289">
                  <c:v>44545</c:v>
                </c:pt>
                <c:pt idx="290">
                  <c:v>44546</c:v>
                </c:pt>
                <c:pt idx="291">
                  <c:v>44547</c:v>
                </c:pt>
                <c:pt idx="292">
                  <c:v>44548</c:v>
                </c:pt>
                <c:pt idx="293">
                  <c:v>44549</c:v>
                </c:pt>
                <c:pt idx="294">
                  <c:v>44550</c:v>
                </c:pt>
                <c:pt idx="295">
                  <c:v>44551</c:v>
                </c:pt>
                <c:pt idx="296">
                  <c:v>44552</c:v>
                </c:pt>
                <c:pt idx="297">
                  <c:v>44553</c:v>
                </c:pt>
                <c:pt idx="298">
                  <c:v>44554</c:v>
                </c:pt>
                <c:pt idx="299">
                  <c:v>44555</c:v>
                </c:pt>
                <c:pt idx="300">
                  <c:v>44556</c:v>
                </c:pt>
                <c:pt idx="301">
                  <c:v>44557</c:v>
                </c:pt>
                <c:pt idx="302">
                  <c:v>44558</c:v>
                </c:pt>
                <c:pt idx="303">
                  <c:v>44559</c:v>
                </c:pt>
                <c:pt idx="304">
                  <c:v>44560</c:v>
                </c:pt>
                <c:pt idx="305">
                  <c:v>44561</c:v>
                </c:pt>
                <c:pt idx="306">
                  <c:v>44562</c:v>
                </c:pt>
                <c:pt idx="307">
                  <c:v>44563</c:v>
                </c:pt>
                <c:pt idx="308">
                  <c:v>44564</c:v>
                </c:pt>
                <c:pt idx="309">
                  <c:v>44565</c:v>
                </c:pt>
                <c:pt idx="310">
                  <c:v>44566</c:v>
                </c:pt>
                <c:pt idx="311">
                  <c:v>44567</c:v>
                </c:pt>
                <c:pt idx="312">
                  <c:v>44568</c:v>
                </c:pt>
                <c:pt idx="313">
                  <c:v>44569</c:v>
                </c:pt>
                <c:pt idx="314">
                  <c:v>44570</c:v>
                </c:pt>
                <c:pt idx="315">
                  <c:v>44571</c:v>
                </c:pt>
                <c:pt idx="316">
                  <c:v>44572</c:v>
                </c:pt>
                <c:pt idx="317">
                  <c:v>44573</c:v>
                </c:pt>
                <c:pt idx="318">
                  <c:v>44574</c:v>
                </c:pt>
                <c:pt idx="319">
                  <c:v>44575</c:v>
                </c:pt>
                <c:pt idx="320">
                  <c:v>44576</c:v>
                </c:pt>
                <c:pt idx="321">
                  <c:v>44577</c:v>
                </c:pt>
                <c:pt idx="322">
                  <c:v>44578</c:v>
                </c:pt>
                <c:pt idx="323">
                  <c:v>44579</c:v>
                </c:pt>
                <c:pt idx="324">
                  <c:v>44580</c:v>
                </c:pt>
                <c:pt idx="325">
                  <c:v>44581</c:v>
                </c:pt>
                <c:pt idx="326">
                  <c:v>44582</c:v>
                </c:pt>
                <c:pt idx="327">
                  <c:v>44583</c:v>
                </c:pt>
                <c:pt idx="328">
                  <c:v>44584</c:v>
                </c:pt>
                <c:pt idx="329">
                  <c:v>44585</c:v>
                </c:pt>
                <c:pt idx="330">
                  <c:v>44586</c:v>
                </c:pt>
                <c:pt idx="331">
                  <c:v>44587</c:v>
                </c:pt>
                <c:pt idx="332">
                  <c:v>44588</c:v>
                </c:pt>
                <c:pt idx="333">
                  <c:v>44589</c:v>
                </c:pt>
                <c:pt idx="334">
                  <c:v>44590</c:v>
                </c:pt>
                <c:pt idx="335">
                  <c:v>44591</c:v>
                </c:pt>
                <c:pt idx="336">
                  <c:v>44592</c:v>
                </c:pt>
                <c:pt idx="337">
                  <c:v>44593</c:v>
                </c:pt>
                <c:pt idx="338">
                  <c:v>44594</c:v>
                </c:pt>
                <c:pt idx="339">
                  <c:v>44595</c:v>
                </c:pt>
                <c:pt idx="340">
                  <c:v>44596</c:v>
                </c:pt>
                <c:pt idx="341">
                  <c:v>44597</c:v>
                </c:pt>
                <c:pt idx="342">
                  <c:v>44598</c:v>
                </c:pt>
                <c:pt idx="343">
                  <c:v>44599</c:v>
                </c:pt>
                <c:pt idx="344">
                  <c:v>44600</c:v>
                </c:pt>
                <c:pt idx="345">
                  <c:v>44601</c:v>
                </c:pt>
                <c:pt idx="346">
                  <c:v>44602</c:v>
                </c:pt>
                <c:pt idx="347">
                  <c:v>44603</c:v>
                </c:pt>
                <c:pt idx="348">
                  <c:v>44604</c:v>
                </c:pt>
                <c:pt idx="349">
                  <c:v>44605</c:v>
                </c:pt>
                <c:pt idx="350">
                  <c:v>44606</c:v>
                </c:pt>
                <c:pt idx="351">
                  <c:v>44607</c:v>
                </c:pt>
                <c:pt idx="352">
                  <c:v>44608</c:v>
                </c:pt>
                <c:pt idx="353">
                  <c:v>44609</c:v>
                </c:pt>
                <c:pt idx="354">
                  <c:v>44610</c:v>
                </c:pt>
                <c:pt idx="355">
                  <c:v>44611</c:v>
                </c:pt>
                <c:pt idx="356">
                  <c:v>44612</c:v>
                </c:pt>
                <c:pt idx="357">
                  <c:v>44613</c:v>
                </c:pt>
                <c:pt idx="358">
                  <c:v>44614</c:v>
                </c:pt>
                <c:pt idx="359">
                  <c:v>44615</c:v>
                </c:pt>
                <c:pt idx="360">
                  <c:v>44616</c:v>
                </c:pt>
                <c:pt idx="361">
                  <c:v>44617</c:v>
                </c:pt>
                <c:pt idx="362">
                  <c:v>44618</c:v>
                </c:pt>
                <c:pt idx="363">
                  <c:v>44619</c:v>
                </c:pt>
                <c:pt idx="364">
                  <c:v>44620</c:v>
                </c:pt>
                <c:pt idx="365">
                  <c:v>44621</c:v>
                </c:pt>
                <c:pt idx="366">
                  <c:v>44622</c:v>
                </c:pt>
                <c:pt idx="367">
                  <c:v>44623</c:v>
                </c:pt>
                <c:pt idx="368">
                  <c:v>44624</c:v>
                </c:pt>
                <c:pt idx="369">
                  <c:v>44625</c:v>
                </c:pt>
                <c:pt idx="370">
                  <c:v>44626</c:v>
                </c:pt>
                <c:pt idx="371">
                  <c:v>44627</c:v>
                </c:pt>
                <c:pt idx="372">
                  <c:v>44628</c:v>
                </c:pt>
                <c:pt idx="373">
                  <c:v>44629</c:v>
                </c:pt>
                <c:pt idx="374">
                  <c:v>44630</c:v>
                </c:pt>
                <c:pt idx="375">
                  <c:v>44631</c:v>
                </c:pt>
                <c:pt idx="376">
                  <c:v>44632</c:v>
                </c:pt>
                <c:pt idx="377">
                  <c:v>44633</c:v>
                </c:pt>
                <c:pt idx="378">
                  <c:v>44634</c:v>
                </c:pt>
                <c:pt idx="379">
                  <c:v>44635</c:v>
                </c:pt>
                <c:pt idx="380">
                  <c:v>44636</c:v>
                </c:pt>
                <c:pt idx="381">
                  <c:v>44637</c:v>
                </c:pt>
                <c:pt idx="382">
                  <c:v>44638</c:v>
                </c:pt>
                <c:pt idx="383">
                  <c:v>44639</c:v>
                </c:pt>
                <c:pt idx="384">
                  <c:v>44640</c:v>
                </c:pt>
                <c:pt idx="385">
                  <c:v>44641</c:v>
                </c:pt>
                <c:pt idx="386">
                  <c:v>44642</c:v>
                </c:pt>
                <c:pt idx="387">
                  <c:v>44643</c:v>
                </c:pt>
                <c:pt idx="388">
                  <c:v>44644</c:v>
                </c:pt>
                <c:pt idx="389">
                  <c:v>44645</c:v>
                </c:pt>
                <c:pt idx="390">
                  <c:v>44646</c:v>
                </c:pt>
                <c:pt idx="391">
                  <c:v>44647</c:v>
                </c:pt>
                <c:pt idx="392">
                  <c:v>44648</c:v>
                </c:pt>
                <c:pt idx="393">
                  <c:v>44649</c:v>
                </c:pt>
                <c:pt idx="394">
                  <c:v>44650</c:v>
                </c:pt>
                <c:pt idx="395">
                  <c:v>44651</c:v>
                </c:pt>
                <c:pt idx="396">
                  <c:v>44652</c:v>
                </c:pt>
                <c:pt idx="397">
                  <c:v>44653</c:v>
                </c:pt>
                <c:pt idx="398">
                  <c:v>44654</c:v>
                </c:pt>
                <c:pt idx="399">
                  <c:v>44655</c:v>
                </c:pt>
                <c:pt idx="400">
                  <c:v>44656</c:v>
                </c:pt>
                <c:pt idx="401">
                  <c:v>44657</c:v>
                </c:pt>
                <c:pt idx="402">
                  <c:v>44658</c:v>
                </c:pt>
                <c:pt idx="403">
                  <c:v>44659</c:v>
                </c:pt>
                <c:pt idx="404">
                  <c:v>44660</c:v>
                </c:pt>
                <c:pt idx="405">
                  <c:v>44661</c:v>
                </c:pt>
                <c:pt idx="406">
                  <c:v>44662</c:v>
                </c:pt>
                <c:pt idx="407">
                  <c:v>44663</c:v>
                </c:pt>
                <c:pt idx="408">
                  <c:v>44664</c:v>
                </c:pt>
                <c:pt idx="409">
                  <c:v>44665</c:v>
                </c:pt>
                <c:pt idx="410">
                  <c:v>44666</c:v>
                </c:pt>
                <c:pt idx="411">
                  <c:v>44667</c:v>
                </c:pt>
                <c:pt idx="412">
                  <c:v>44668</c:v>
                </c:pt>
                <c:pt idx="413">
                  <c:v>44669</c:v>
                </c:pt>
                <c:pt idx="414">
                  <c:v>44670</c:v>
                </c:pt>
                <c:pt idx="415">
                  <c:v>44671</c:v>
                </c:pt>
                <c:pt idx="416">
                  <c:v>44672</c:v>
                </c:pt>
                <c:pt idx="417">
                  <c:v>44673</c:v>
                </c:pt>
              </c:numCache>
            </c:numRef>
          </c:cat>
          <c:val>
            <c:numRef>
              <c:f>'Weight Chart'!$H$8:$H$84</c:f>
              <c:numCache>
                <c:formatCode>General</c:formatCode>
                <c:ptCount val="77"/>
                <c:pt idx="0">
                  <c:v>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D29-47FB-9E69-04CADD89E93B}"/>
            </c:ext>
          </c:extLst>
        </c:ser>
        <c:ser>
          <c:idx val="4"/>
          <c:order val="4"/>
          <c:tx>
            <c:strRef>
              <c:f>'Weight Chart'!#REF!</c:f>
              <c:strCache>
                <c:ptCount val="1"/>
                <c:pt idx="0">
                  <c:v>#REF!</c:v>
                </c:pt>
              </c:strCache>
            </c:strRef>
          </c:tx>
          <c:spPr>
            <a:ln w="34925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'Weight Chart'!$B$8:$B$425</c:f>
              <c:numCache>
                <c:formatCode>[$-C09]dd\-mmm\-yy;@</c:formatCode>
                <c:ptCount val="418"/>
                <c:pt idx="0">
                  <c:v>44256</c:v>
                </c:pt>
                <c:pt idx="1">
                  <c:v>44257</c:v>
                </c:pt>
                <c:pt idx="2">
                  <c:v>44258</c:v>
                </c:pt>
                <c:pt idx="3">
                  <c:v>44259</c:v>
                </c:pt>
                <c:pt idx="4">
                  <c:v>44260</c:v>
                </c:pt>
                <c:pt idx="5">
                  <c:v>44261</c:v>
                </c:pt>
                <c:pt idx="6">
                  <c:v>44262</c:v>
                </c:pt>
                <c:pt idx="7">
                  <c:v>44263</c:v>
                </c:pt>
                <c:pt idx="8">
                  <c:v>44264</c:v>
                </c:pt>
                <c:pt idx="9">
                  <c:v>44265</c:v>
                </c:pt>
                <c:pt idx="10">
                  <c:v>44266</c:v>
                </c:pt>
                <c:pt idx="11">
                  <c:v>44267</c:v>
                </c:pt>
                <c:pt idx="12">
                  <c:v>44268</c:v>
                </c:pt>
                <c:pt idx="13">
                  <c:v>44269</c:v>
                </c:pt>
                <c:pt idx="14">
                  <c:v>44270</c:v>
                </c:pt>
                <c:pt idx="15">
                  <c:v>44271</c:v>
                </c:pt>
                <c:pt idx="16">
                  <c:v>44272</c:v>
                </c:pt>
                <c:pt idx="17">
                  <c:v>44273</c:v>
                </c:pt>
                <c:pt idx="18">
                  <c:v>44274</c:v>
                </c:pt>
                <c:pt idx="19">
                  <c:v>44275</c:v>
                </c:pt>
                <c:pt idx="20">
                  <c:v>44276</c:v>
                </c:pt>
                <c:pt idx="21">
                  <c:v>44277</c:v>
                </c:pt>
                <c:pt idx="22">
                  <c:v>44278</c:v>
                </c:pt>
                <c:pt idx="23">
                  <c:v>44279</c:v>
                </c:pt>
                <c:pt idx="24">
                  <c:v>44280</c:v>
                </c:pt>
                <c:pt idx="25">
                  <c:v>44281</c:v>
                </c:pt>
                <c:pt idx="26">
                  <c:v>44282</c:v>
                </c:pt>
                <c:pt idx="27">
                  <c:v>44283</c:v>
                </c:pt>
                <c:pt idx="28">
                  <c:v>44284</c:v>
                </c:pt>
                <c:pt idx="29">
                  <c:v>44285</c:v>
                </c:pt>
                <c:pt idx="30">
                  <c:v>44286</c:v>
                </c:pt>
                <c:pt idx="31">
                  <c:v>44287</c:v>
                </c:pt>
                <c:pt idx="32">
                  <c:v>44288</c:v>
                </c:pt>
                <c:pt idx="33">
                  <c:v>44289</c:v>
                </c:pt>
                <c:pt idx="34">
                  <c:v>44290</c:v>
                </c:pt>
                <c:pt idx="35">
                  <c:v>44291</c:v>
                </c:pt>
                <c:pt idx="36">
                  <c:v>44292</c:v>
                </c:pt>
                <c:pt idx="37">
                  <c:v>44293</c:v>
                </c:pt>
                <c:pt idx="38">
                  <c:v>44294</c:v>
                </c:pt>
                <c:pt idx="39">
                  <c:v>44295</c:v>
                </c:pt>
                <c:pt idx="40">
                  <c:v>44296</c:v>
                </c:pt>
                <c:pt idx="41">
                  <c:v>44297</c:v>
                </c:pt>
                <c:pt idx="42">
                  <c:v>44298</c:v>
                </c:pt>
                <c:pt idx="43">
                  <c:v>44299</c:v>
                </c:pt>
                <c:pt idx="44">
                  <c:v>44300</c:v>
                </c:pt>
                <c:pt idx="45">
                  <c:v>44301</c:v>
                </c:pt>
                <c:pt idx="46">
                  <c:v>44302</c:v>
                </c:pt>
                <c:pt idx="47">
                  <c:v>44303</c:v>
                </c:pt>
                <c:pt idx="48">
                  <c:v>44304</c:v>
                </c:pt>
                <c:pt idx="49">
                  <c:v>44305</c:v>
                </c:pt>
                <c:pt idx="50">
                  <c:v>44306</c:v>
                </c:pt>
                <c:pt idx="51">
                  <c:v>44307</c:v>
                </c:pt>
                <c:pt idx="52">
                  <c:v>44308</c:v>
                </c:pt>
                <c:pt idx="53">
                  <c:v>44309</c:v>
                </c:pt>
                <c:pt idx="54">
                  <c:v>44310</c:v>
                </c:pt>
                <c:pt idx="55">
                  <c:v>44311</c:v>
                </c:pt>
                <c:pt idx="56">
                  <c:v>44312</c:v>
                </c:pt>
                <c:pt idx="57">
                  <c:v>44313</c:v>
                </c:pt>
                <c:pt idx="58">
                  <c:v>44314</c:v>
                </c:pt>
                <c:pt idx="59">
                  <c:v>44315</c:v>
                </c:pt>
                <c:pt idx="60">
                  <c:v>44316</c:v>
                </c:pt>
                <c:pt idx="61">
                  <c:v>44317</c:v>
                </c:pt>
                <c:pt idx="62">
                  <c:v>44318</c:v>
                </c:pt>
                <c:pt idx="63">
                  <c:v>44319</c:v>
                </c:pt>
                <c:pt idx="64">
                  <c:v>44320</c:v>
                </c:pt>
                <c:pt idx="65">
                  <c:v>44321</c:v>
                </c:pt>
                <c:pt idx="66">
                  <c:v>44322</c:v>
                </c:pt>
                <c:pt idx="67">
                  <c:v>44323</c:v>
                </c:pt>
                <c:pt idx="68">
                  <c:v>44324</c:v>
                </c:pt>
                <c:pt idx="69">
                  <c:v>44325</c:v>
                </c:pt>
                <c:pt idx="70">
                  <c:v>44326</c:v>
                </c:pt>
                <c:pt idx="71">
                  <c:v>44327</c:v>
                </c:pt>
                <c:pt idx="72">
                  <c:v>44328</c:v>
                </c:pt>
                <c:pt idx="73">
                  <c:v>44329</c:v>
                </c:pt>
                <c:pt idx="74">
                  <c:v>44330</c:v>
                </c:pt>
                <c:pt idx="75">
                  <c:v>44331</c:v>
                </c:pt>
                <c:pt idx="76">
                  <c:v>44332</c:v>
                </c:pt>
                <c:pt idx="77">
                  <c:v>44333</c:v>
                </c:pt>
                <c:pt idx="78">
                  <c:v>44334</c:v>
                </c:pt>
                <c:pt idx="79">
                  <c:v>44335</c:v>
                </c:pt>
                <c:pt idx="80">
                  <c:v>44336</c:v>
                </c:pt>
                <c:pt idx="81">
                  <c:v>44337</c:v>
                </c:pt>
                <c:pt idx="82">
                  <c:v>44338</c:v>
                </c:pt>
                <c:pt idx="83">
                  <c:v>44339</c:v>
                </c:pt>
                <c:pt idx="84">
                  <c:v>44340</c:v>
                </c:pt>
                <c:pt idx="85">
                  <c:v>44341</c:v>
                </c:pt>
                <c:pt idx="86">
                  <c:v>44342</c:v>
                </c:pt>
                <c:pt idx="87">
                  <c:v>44343</c:v>
                </c:pt>
                <c:pt idx="88">
                  <c:v>44344</c:v>
                </c:pt>
                <c:pt idx="89">
                  <c:v>44345</c:v>
                </c:pt>
                <c:pt idx="90">
                  <c:v>44346</c:v>
                </c:pt>
                <c:pt idx="91">
                  <c:v>44347</c:v>
                </c:pt>
                <c:pt idx="92">
                  <c:v>44348</c:v>
                </c:pt>
                <c:pt idx="93">
                  <c:v>44349</c:v>
                </c:pt>
                <c:pt idx="94">
                  <c:v>44350</c:v>
                </c:pt>
                <c:pt idx="95">
                  <c:v>44351</c:v>
                </c:pt>
                <c:pt idx="96">
                  <c:v>44352</c:v>
                </c:pt>
                <c:pt idx="97">
                  <c:v>44353</c:v>
                </c:pt>
                <c:pt idx="98">
                  <c:v>44354</c:v>
                </c:pt>
                <c:pt idx="99">
                  <c:v>44355</c:v>
                </c:pt>
                <c:pt idx="100">
                  <c:v>44356</c:v>
                </c:pt>
                <c:pt idx="101">
                  <c:v>44357</c:v>
                </c:pt>
                <c:pt idx="102">
                  <c:v>44358</c:v>
                </c:pt>
                <c:pt idx="103">
                  <c:v>44359</c:v>
                </c:pt>
                <c:pt idx="104">
                  <c:v>44360</c:v>
                </c:pt>
                <c:pt idx="105">
                  <c:v>44361</c:v>
                </c:pt>
                <c:pt idx="106">
                  <c:v>44362</c:v>
                </c:pt>
                <c:pt idx="107">
                  <c:v>44363</c:v>
                </c:pt>
                <c:pt idx="108">
                  <c:v>44364</c:v>
                </c:pt>
                <c:pt idx="109">
                  <c:v>44365</c:v>
                </c:pt>
                <c:pt idx="110">
                  <c:v>44366</c:v>
                </c:pt>
                <c:pt idx="111">
                  <c:v>44367</c:v>
                </c:pt>
                <c:pt idx="112">
                  <c:v>44368</c:v>
                </c:pt>
                <c:pt idx="113">
                  <c:v>44369</c:v>
                </c:pt>
                <c:pt idx="114">
                  <c:v>44370</c:v>
                </c:pt>
                <c:pt idx="115">
                  <c:v>44371</c:v>
                </c:pt>
                <c:pt idx="116">
                  <c:v>44372</c:v>
                </c:pt>
                <c:pt idx="117">
                  <c:v>44373</c:v>
                </c:pt>
                <c:pt idx="118">
                  <c:v>44374</c:v>
                </c:pt>
                <c:pt idx="119">
                  <c:v>44375</c:v>
                </c:pt>
                <c:pt idx="120">
                  <c:v>44376</c:v>
                </c:pt>
                <c:pt idx="121">
                  <c:v>44377</c:v>
                </c:pt>
                <c:pt idx="122">
                  <c:v>44378</c:v>
                </c:pt>
                <c:pt idx="123">
                  <c:v>44379</c:v>
                </c:pt>
                <c:pt idx="124">
                  <c:v>44380</c:v>
                </c:pt>
                <c:pt idx="125">
                  <c:v>44381</c:v>
                </c:pt>
                <c:pt idx="126">
                  <c:v>44382</c:v>
                </c:pt>
                <c:pt idx="127">
                  <c:v>44383</c:v>
                </c:pt>
                <c:pt idx="128">
                  <c:v>44384</c:v>
                </c:pt>
                <c:pt idx="129">
                  <c:v>44385</c:v>
                </c:pt>
                <c:pt idx="130">
                  <c:v>44386</c:v>
                </c:pt>
                <c:pt idx="131">
                  <c:v>44387</c:v>
                </c:pt>
                <c:pt idx="132">
                  <c:v>44388</c:v>
                </c:pt>
                <c:pt idx="133">
                  <c:v>44389</c:v>
                </c:pt>
                <c:pt idx="134">
                  <c:v>44390</c:v>
                </c:pt>
                <c:pt idx="135">
                  <c:v>44391</c:v>
                </c:pt>
                <c:pt idx="136">
                  <c:v>44392</c:v>
                </c:pt>
                <c:pt idx="137">
                  <c:v>44393</c:v>
                </c:pt>
                <c:pt idx="138">
                  <c:v>44394</c:v>
                </c:pt>
                <c:pt idx="139">
                  <c:v>44395</c:v>
                </c:pt>
                <c:pt idx="140">
                  <c:v>44396</c:v>
                </c:pt>
                <c:pt idx="141">
                  <c:v>44397</c:v>
                </c:pt>
                <c:pt idx="142">
                  <c:v>44398</c:v>
                </c:pt>
                <c:pt idx="143">
                  <c:v>44399</c:v>
                </c:pt>
                <c:pt idx="144">
                  <c:v>44400</c:v>
                </c:pt>
                <c:pt idx="145">
                  <c:v>44401</c:v>
                </c:pt>
                <c:pt idx="146">
                  <c:v>44402</c:v>
                </c:pt>
                <c:pt idx="147">
                  <c:v>44403</c:v>
                </c:pt>
                <c:pt idx="148">
                  <c:v>44404</c:v>
                </c:pt>
                <c:pt idx="149">
                  <c:v>44405</c:v>
                </c:pt>
                <c:pt idx="150">
                  <c:v>44406</c:v>
                </c:pt>
                <c:pt idx="151">
                  <c:v>44407</c:v>
                </c:pt>
                <c:pt idx="152">
                  <c:v>44408</c:v>
                </c:pt>
                <c:pt idx="153">
                  <c:v>44409</c:v>
                </c:pt>
                <c:pt idx="154">
                  <c:v>44410</c:v>
                </c:pt>
                <c:pt idx="155">
                  <c:v>44411</c:v>
                </c:pt>
                <c:pt idx="156">
                  <c:v>44412</c:v>
                </c:pt>
                <c:pt idx="157">
                  <c:v>44413</c:v>
                </c:pt>
                <c:pt idx="158">
                  <c:v>44414</c:v>
                </c:pt>
                <c:pt idx="159">
                  <c:v>44415</c:v>
                </c:pt>
                <c:pt idx="160">
                  <c:v>44416</c:v>
                </c:pt>
                <c:pt idx="161">
                  <c:v>44417</c:v>
                </c:pt>
                <c:pt idx="162">
                  <c:v>44418</c:v>
                </c:pt>
                <c:pt idx="163">
                  <c:v>44419</c:v>
                </c:pt>
                <c:pt idx="164">
                  <c:v>44420</c:v>
                </c:pt>
                <c:pt idx="165">
                  <c:v>44421</c:v>
                </c:pt>
                <c:pt idx="166">
                  <c:v>44422</c:v>
                </c:pt>
                <c:pt idx="167">
                  <c:v>44423</c:v>
                </c:pt>
                <c:pt idx="168">
                  <c:v>44424</c:v>
                </c:pt>
                <c:pt idx="169">
                  <c:v>44425</c:v>
                </c:pt>
                <c:pt idx="170">
                  <c:v>44426</c:v>
                </c:pt>
                <c:pt idx="171">
                  <c:v>44427</c:v>
                </c:pt>
                <c:pt idx="172">
                  <c:v>44428</c:v>
                </c:pt>
                <c:pt idx="173">
                  <c:v>44429</c:v>
                </c:pt>
                <c:pt idx="174">
                  <c:v>44430</c:v>
                </c:pt>
                <c:pt idx="175">
                  <c:v>44431</c:v>
                </c:pt>
                <c:pt idx="176">
                  <c:v>44432</c:v>
                </c:pt>
                <c:pt idx="177">
                  <c:v>44433</c:v>
                </c:pt>
                <c:pt idx="178">
                  <c:v>44434</c:v>
                </c:pt>
                <c:pt idx="179">
                  <c:v>44435</c:v>
                </c:pt>
                <c:pt idx="180">
                  <c:v>44436</c:v>
                </c:pt>
                <c:pt idx="181">
                  <c:v>44437</c:v>
                </c:pt>
                <c:pt idx="182">
                  <c:v>44438</c:v>
                </c:pt>
                <c:pt idx="183">
                  <c:v>44439</c:v>
                </c:pt>
                <c:pt idx="184">
                  <c:v>44440</c:v>
                </c:pt>
                <c:pt idx="185">
                  <c:v>44441</c:v>
                </c:pt>
                <c:pt idx="186">
                  <c:v>44442</c:v>
                </c:pt>
                <c:pt idx="187">
                  <c:v>44443</c:v>
                </c:pt>
                <c:pt idx="188">
                  <c:v>44444</c:v>
                </c:pt>
                <c:pt idx="189">
                  <c:v>44445</c:v>
                </c:pt>
                <c:pt idx="190">
                  <c:v>44446</c:v>
                </c:pt>
                <c:pt idx="191">
                  <c:v>44447</c:v>
                </c:pt>
                <c:pt idx="192">
                  <c:v>44448</c:v>
                </c:pt>
                <c:pt idx="193">
                  <c:v>44449</c:v>
                </c:pt>
                <c:pt idx="194">
                  <c:v>44450</c:v>
                </c:pt>
                <c:pt idx="195">
                  <c:v>44451</c:v>
                </c:pt>
                <c:pt idx="196">
                  <c:v>44452</c:v>
                </c:pt>
                <c:pt idx="197">
                  <c:v>44453</c:v>
                </c:pt>
                <c:pt idx="198">
                  <c:v>44454</c:v>
                </c:pt>
                <c:pt idx="199">
                  <c:v>44455</c:v>
                </c:pt>
                <c:pt idx="200">
                  <c:v>44456</c:v>
                </c:pt>
                <c:pt idx="201">
                  <c:v>44457</c:v>
                </c:pt>
                <c:pt idx="202">
                  <c:v>44458</c:v>
                </c:pt>
                <c:pt idx="203">
                  <c:v>44459</c:v>
                </c:pt>
                <c:pt idx="204">
                  <c:v>44460</c:v>
                </c:pt>
                <c:pt idx="205">
                  <c:v>44461</c:v>
                </c:pt>
                <c:pt idx="206">
                  <c:v>44462</c:v>
                </c:pt>
                <c:pt idx="207">
                  <c:v>44463</c:v>
                </c:pt>
                <c:pt idx="208">
                  <c:v>44464</c:v>
                </c:pt>
                <c:pt idx="209">
                  <c:v>44465</c:v>
                </c:pt>
                <c:pt idx="210">
                  <c:v>44466</c:v>
                </c:pt>
                <c:pt idx="211">
                  <c:v>44467</c:v>
                </c:pt>
                <c:pt idx="212">
                  <c:v>44468</c:v>
                </c:pt>
                <c:pt idx="213">
                  <c:v>44469</c:v>
                </c:pt>
                <c:pt idx="214">
                  <c:v>44470</c:v>
                </c:pt>
                <c:pt idx="215">
                  <c:v>44471</c:v>
                </c:pt>
                <c:pt idx="216">
                  <c:v>44472</c:v>
                </c:pt>
                <c:pt idx="217">
                  <c:v>44473</c:v>
                </c:pt>
                <c:pt idx="218">
                  <c:v>44474</c:v>
                </c:pt>
                <c:pt idx="219">
                  <c:v>44475</c:v>
                </c:pt>
                <c:pt idx="220">
                  <c:v>44476</c:v>
                </c:pt>
                <c:pt idx="221">
                  <c:v>44477</c:v>
                </c:pt>
                <c:pt idx="222">
                  <c:v>44478</c:v>
                </c:pt>
                <c:pt idx="223">
                  <c:v>44479</c:v>
                </c:pt>
                <c:pt idx="224">
                  <c:v>44480</c:v>
                </c:pt>
                <c:pt idx="225">
                  <c:v>44481</c:v>
                </c:pt>
                <c:pt idx="226">
                  <c:v>44482</c:v>
                </c:pt>
                <c:pt idx="227">
                  <c:v>44483</c:v>
                </c:pt>
                <c:pt idx="228">
                  <c:v>44484</c:v>
                </c:pt>
                <c:pt idx="229">
                  <c:v>44485</c:v>
                </c:pt>
                <c:pt idx="230">
                  <c:v>44486</c:v>
                </c:pt>
                <c:pt idx="231">
                  <c:v>44487</c:v>
                </c:pt>
                <c:pt idx="232">
                  <c:v>44488</c:v>
                </c:pt>
                <c:pt idx="233">
                  <c:v>44489</c:v>
                </c:pt>
                <c:pt idx="234">
                  <c:v>44490</c:v>
                </c:pt>
                <c:pt idx="235">
                  <c:v>44491</c:v>
                </c:pt>
                <c:pt idx="236">
                  <c:v>44492</c:v>
                </c:pt>
                <c:pt idx="237">
                  <c:v>44493</c:v>
                </c:pt>
                <c:pt idx="238">
                  <c:v>44494</c:v>
                </c:pt>
                <c:pt idx="239">
                  <c:v>44495</c:v>
                </c:pt>
                <c:pt idx="240">
                  <c:v>44496</c:v>
                </c:pt>
                <c:pt idx="241">
                  <c:v>44497</c:v>
                </c:pt>
                <c:pt idx="242">
                  <c:v>44498</c:v>
                </c:pt>
                <c:pt idx="243">
                  <c:v>44499</c:v>
                </c:pt>
                <c:pt idx="244">
                  <c:v>44500</c:v>
                </c:pt>
                <c:pt idx="245">
                  <c:v>44501</c:v>
                </c:pt>
                <c:pt idx="246">
                  <c:v>44502</c:v>
                </c:pt>
                <c:pt idx="247">
                  <c:v>44503</c:v>
                </c:pt>
                <c:pt idx="248">
                  <c:v>44504</c:v>
                </c:pt>
                <c:pt idx="249">
                  <c:v>44505</c:v>
                </c:pt>
                <c:pt idx="250">
                  <c:v>44506</c:v>
                </c:pt>
                <c:pt idx="251">
                  <c:v>44507</c:v>
                </c:pt>
                <c:pt idx="252">
                  <c:v>44508</c:v>
                </c:pt>
                <c:pt idx="253">
                  <c:v>44509</c:v>
                </c:pt>
                <c:pt idx="254">
                  <c:v>44510</c:v>
                </c:pt>
                <c:pt idx="255">
                  <c:v>44511</c:v>
                </c:pt>
                <c:pt idx="256">
                  <c:v>44512</c:v>
                </c:pt>
                <c:pt idx="257">
                  <c:v>44513</c:v>
                </c:pt>
                <c:pt idx="258">
                  <c:v>44514</c:v>
                </c:pt>
                <c:pt idx="259">
                  <c:v>44515</c:v>
                </c:pt>
                <c:pt idx="260">
                  <c:v>44516</c:v>
                </c:pt>
                <c:pt idx="261">
                  <c:v>44517</c:v>
                </c:pt>
                <c:pt idx="262">
                  <c:v>44518</c:v>
                </c:pt>
                <c:pt idx="263">
                  <c:v>44519</c:v>
                </c:pt>
                <c:pt idx="264">
                  <c:v>44520</c:v>
                </c:pt>
                <c:pt idx="265">
                  <c:v>44521</c:v>
                </c:pt>
                <c:pt idx="266">
                  <c:v>44522</c:v>
                </c:pt>
                <c:pt idx="267">
                  <c:v>44523</c:v>
                </c:pt>
                <c:pt idx="268">
                  <c:v>44524</c:v>
                </c:pt>
                <c:pt idx="269">
                  <c:v>44525</c:v>
                </c:pt>
                <c:pt idx="270">
                  <c:v>44526</c:v>
                </c:pt>
                <c:pt idx="271">
                  <c:v>44527</c:v>
                </c:pt>
                <c:pt idx="272">
                  <c:v>44528</c:v>
                </c:pt>
                <c:pt idx="273">
                  <c:v>44529</c:v>
                </c:pt>
                <c:pt idx="274">
                  <c:v>44530</c:v>
                </c:pt>
                <c:pt idx="275">
                  <c:v>44531</c:v>
                </c:pt>
                <c:pt idx="276">
                  <c:v>44532</c:v>
                </c:pt>
                <c:pt idx="277">
                  <c:v>44533</c:v>
                </c:pt>
                <c:pt idx="278">
                  <c:v>44534</c:v>
                </c:pt>
                <c:pt idx="279">
                  <c:v>44535</c:v>
                </c:pt>
                <c:pt idx="280">
                  <c:v>44536</c:v>
                </c:pt>
                <c:pt idx="281">
                  <c:v>44537</c:v>
                </c:pt>
                <c:pt idx="282">
                  <c:v>44538</c:v>
                </c:pt>
                <c:pt idx="283">
                  <c:v>44539</c:v>
                </c:pt>
                <c:pt idx="284">
                  <c:v>44540</c:v>
                </c:pt>
                <c:pt idx="285">
                  <c:v>44541</c:v>
                </c:pt>
                <c:pt idx="286">
                  <c:v>44542</c:v>
                </c:pt>
                <c:pt idx="287">
                  <c:v>44543</c:v>
                </c:pt>
                <c:pt idx="288">
                  <c:v>44544</c:v>
                </c:pt>
                <c:pt idx="289">
                  <c:v>44545</c:v>
                </c:pt>
                <c:pt idx="290">
                  <c:v>44546</c:v>
                </c:pt>
                <c:pt idx="291">
                  <c:v>44547</c:v>
                </c:pt>
                <c:pt idx="292">
                  <c:v>44548</c:v>
                </c:pt>
                <c:pt idx="293">
                  <c:v>44549</c:v>
                </c:pt>
                <c:pt idx="294">
                  <c:v>44550</c:v>
                </c:pt>
                <c:pt idx="295">
                  <c:v>44551</c:v>
                </c:pt>
                <c:pt idx="296">
                  <c:v>44552</c:v>
                </c:pt>
                <c:pt idx="297">
                  <c:v>44553</c:v>
                </c:pt>
                <c:pt idx="298">
                  <c:v>44554</c:v>
                </c:pt>
                <c:pt idx="299">
                  <c:v>44555</c:v>
                </c:pt>
                <c:pt idx="300">
                  <c:v>44556</c:v>
                </c:pt>
                <c:pt idx="301">
                  <c:v>44557</c:v>
                </c:pt>
                <c:pt idx="302">
                  <c:v>44558</c:v>
                </c:pt>
                <c:pt idx="303">
                  <c:v>44559</c:v>
                </c:pt>
                <c:pt idx="304">
                  <c:v>44560</c:v>
                </c:pt>
                <c:pt idx="305">
                  <c:v>44561</c:v>
                </c:pt>
                <c:pt idx="306">
                  <c:v>44562</c:v>
                </c:pt>
                <c:pt idx="307">
                  <c:v>44563</c:v>
                </c:pt>
                <c:pt idx="308">
                  <c:v>44564</c:v>
                </c:pt>
                <c:pt idx="309">
                  <c:v>44565</c:v>
                </c:pt>
                <c:pt idx="310">
                  <c:v>44566</c:v>
                </c:pt>
                <c:pt idx="311">
                  <c:v>44567</c:v>
                </c:pt>
                <c:pt idx="312">
                  <c:v>44568</c:v>
                </c:pt>
                <c:pt idx="313">
                  <c:v>44569</c:v>
                </c:pt>
                <c:pt idx="314">
                  <c:v>44570</c:v>
                </c:pt>
                <c:pt idx="315">
                  <c:v>44571</c:v>
                </c:pt>
                <c:pt idx="316">
                  <c:v>44572</c:v>
                </c:pt>
                <c:pt idx="317">
                  <c:v>44573</c:v>
                </c:pt>
                <c:pt idx="318">
                  <c:v>44574</c:v>
                </c:pt>
                <c:pt idx="319">
                  <c:v>44575</c:v>
                </c:pt>
                <c:pt idx="320">
                  <c:v>44576</c:v>
                </c:pt>
                <c:pt idx="321">
                  <c:v>44577</c:v>
                </c:pt>
                <c:pt idx="322">
                  <c:v>44578</c:v>
                </c:pt>
                <c:pt idx="323">
                  <c:v>44579</c:v>
                </c:pt>
                <c:pt idx="324">
                  <c:v>44580</c:v>
                </c:pt>
                <c:pt idx="325">
                  <c:v>44581</c:v>
                </c:pt>
                <c:pt idx="326">
                  <c:v>44582</c:v>
                </c:pt>
                <c:pt idx="327">
                  <c:v>44583</c:v>
                </c:pt>
                <c:pt idx="328">
                  <c:v>44584</c:v>
                </c:pt>
                <c:pt idx="329">
                  <c:v>44585</c:v>
                </c:pt>
                <c:pt idx="330">
                  <c:v>44586</c:v>
                </c:pt>
                <c:pt idx="331">
                  <c:v>44587</c:v>
                </c:pt>
                <c:pt idx="332">
                  <c:v>44588</c:v>
                </c:pt>
                <c:pt idx="333">
                  <c:v>44589</c:v>
                </c:pt>
                <c:pt idx="334">
                  <c:v>44590</c:v>
                </c:pt>
                <c:pt idx="335">
                  <c:v>44591</c:v>
                </c:pt>
                <c:pt idx="336">
                  <c:v>44592</c:v>
                </c:pt>
                <c:pt idx="337">
                  <c:v>44593</c:v>
                </c:pt>
                <c:pt idx="338">
                  <c:v>44594</c:v>
                </c:pt>
                <c:pt idx="339">
                  <c:v>44595</c:v>
                </c:pt>
                <c:pt idx="340">
                  <c:v>44596</c:v>
                </c:pt>
                <c:pt idx="341">
                  <c:v>44597</c:v>
                </c:pt>
                <c:pt idx="342">
                  <c:v>44598</c:v>
                </c:pt>
                <c:pt idx="343">
                  <c:v>44599</c:v>
                </c:pt>
                <c:pt idx="344">
                  <c:v>44600</c:v>
                </c:pt>
                <c:pt idx="345">
                  <c:v>44601</c:v>
                </c:pt>
                <c:pt idx="346">
                  <c:v>44602</c:v>
                </c:pt>
                <c:pt idx="347">
                  <c:v>44603</c:v>
                </c:pt>
                <c:pt idx="348">
                  <c:v>44604</c:v>
                </c:pt>
                <c:pt idx="349">
                  <c:v>44605</c:v>
                </c:pt>
                <c:pt idx="350">
                  <c:v>44606</c:v>
                </c:pt>
                <c:pt idx="351">
                  <c:v>44607</c:v>
                </c:pt>
                <c:pt idx="352">
                  <c:v>44608</c:v>
                </c:pt>
                <c:pt idx="353">
                  <c:v>44609</c:v>
                </c:pt>
                <c:pt idx="354">
                  <c:v>44610</c:v>
                </c:pt>
                <c:pt idx="355">
                  <c:v>44611</c:v>
                </c:pt>
                <c:pt idx="356">
                  <c:v>44612</c:v>
                </c:pt>
                <c:pt idx="357">
                  <c:v>44613</c:v>
                </c:pt>
                <c:pt idx="358">
                  <c:v>44614</c:v>
                </c:pt>
                <c:pt idx="359">
                  <c:v>44615</c:v>
                </c:pt>
                <c:pt idx="360">
                  <c:v>44616</c:v>
                </c:pt>
                <c:pt idx="361">
                  <c:v>44617</c:v>
                </c:pt>
                <c:pt idx="362">
                  <c:v>44618</c:v>
                </c:pt>
                <c:pt idx="363">
                  <c:v>44619</c:v>
                </c:pt>
                <c:pt idx="364">
                  <c:v>44620</c:v>
                </c:pt>
                <c:pt idx="365">
                  <c:v>44621</c:v>
                </c:pt>
                <c:pt idx="366">
                  <c:v>44622</c:v>
                </c:pt>
                <c:pt idx="367">
                  <c:v>44623</c:v>
                </c:pt>
                <c:pt idx="368">
                  <c:v>44624</c:v>
                </c:pt>
                <c:pt idx="369">
                  <c:v>44625</c:v>
                </c:pt>
                <c:pt idx="370">
                  <c:v>44626</c:v>
                </c:pt>
                <c:pt idx="371">
                  <c:v>44627</c:v>
                </c:pt>
                <c:pt idx="372">
                  <c:v>44628</c:v>
                </c:pt>
                <c:pt idx="373">
                  <c:v>44629</c:v>
                </c:pt>
                <c:pt idx="374">
                  <c:v>44630</c:v>
                </c:pt>
                <c:pt idx="375">
                  <c:v>44631</c:v>
                </c:pt>
                <c:pt idx="376">
                  <c:v>44632</c:v>
                </c:pt>
                <c:pt idx="377">
                  <c:v>44633</c:v>
                </c:pt>
                <c:pt idx="378">
                  <c:v>44634</c:v>
                </c:pt>
                <c:pt idx="379">
                  <c:v>44635</c:v>
                </c:pt>
                <c:pt idx="380">
                  <c:v>44636</c:v>
                </c:pt>
                <c:pt idx="381">
                  <c:v>44637</c:v>
                </c:pt>
                <c:pt idx="382">
                  <c:v>44638</c:v>
                </c:pt>
                <c:pt idx="383">
                  <c:v>44639</c:v>
                </c:pt>
                <c:pt idx="384">
                  <c:v>44640</c:v>
                </c:pt>
                <c:pt idx="385">
                  <c:v>44641</c:v>
                </c:pt>
                <c:pt idx="386">
                  <c:v>44642</c:v>
                </c:pt>
                <c:pt idx="387">
                  <c:v>44643</c:v>
                </c:pt>
                <c:pt idx="388">
                  <c:v>44644</c:v>
                </c:pt>
                <c:pt idx="389">
                  <c:v>44645</c:v>
                </c:pt>
                <c:pt idx="390">
                  <c:v>44646</c:v>
                </c:pt>
                <c:pt idx="391">
                  <c:v>44647</c:v>
                </c:pt>
                <c:pt idx="392">
                  <c:v>44648</c:v>
                </c:pt>
                <c:pt idx="393">
                  <c:v>44649</c:v>
                </c:pt>
                <c:pt idx="394">
                  <c:v>44650</c:v>
                </c:pt>
                <c:pt idx="395">
                  <c:v>44651</c:v>
                </c:pt>
                <c:pt idx="396">
                  <c:v>44652</c:v>
                </c:pt>
                <c:pt idx="397">
                  <c:v>44653</c:v>
                </c:pt>
                <c:pt idx="398">
                  <c:v>44654</c:v>
                </c:pt>
                <c:pt idx="399">
                  <c:v>44655</c:v>
                </c:pt>
                <c:pt idx="400">
                  <c:v>44656</c:v>
                </c:pt>
                <c:pt idx="401">
                  <c:v>44657</c:v>
                </c:pt>
                <c:pt idx="402">
                  <c:v>44658</c:v>
                </c:pt>
                <c:pt idx="403">
                  <c:v>44659</c:v>
                </c:pt>
                <c:pt idx="404">
                  <c:v>44660</c:v>
                </c:pt>
                <c:pt idx="405">
                  <c:v>44661</c:v>
                </c:pt>
                <c:pt idx="406">
                  <c:v>44662</c:v>
                </c:pt>
                <c:pt idx="407">
                  <c:v>44663</c:v>
                </c:pt>
                <c:pt idx="408">
                  <c:v>44664</c:v>
                </c:pt>
                <c:pt idx="409">
                  <c:v>44665</c:v>
                </c:pt>
                <c:pt idx="410">
                  <c:v>44666</c:v>
                </c:pt>
                <c:pt idx="411">
                  <c:v>44667</c:v>
                </c:pt>
                <c:pt idx="412">
                  <c:v>44668</c:v>
                </c:pt>
                <c:pt idx="413">
                  <c:v>44669</c:v>
                </c:pt>
                <c:pt idx="414">
                  <c:v>44670</c:v>
                </c:pt>
                <c:pt idx="415">
                  <c:v>44671</c:v>
                </c:pt>
                <c:pt idx="416">
                  <c:v>44672</c:v>
                </c:pt>
                <c:pt idx="417">
                  <c:v>44673</c:v>
                </c:pt>
              </c:numCache>
            </c:numRef>
          </c:cat>
          <c:val>
            <c:numRef>
              <c:f>'Weight Chart'!#REF!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D29-47FB-9E69-04CADD89E93B}"/>
            </c:ext>
          </c:extLst>
        </c:ser>
        <c:ser>
          <c:idx val="5"/>
          <c:order val="5"/>
          <c:tx>
            <c:strRef>
              <c:f>'Weight Chart'!$D$7</c:f>
              <c:strCache>
                <c:ptCount val="1"/>
                <c:pt idx="0">
                  <c:v>Weekly 1.25</c:v>
                </c:pt>
              </c:strCache>
            </c:strRef>
          </c:tx>
          <c:spPr>
            <a:ln w="44450">
              <a:solidFill>
                <a:srgbClr val="00FF00"/>
              </a:solidFill>
              <a:prstDash val="sysDash"/>
            </a:ln>
          </c:spPr>
          <c:marker>
            <c:symbol val="none"/>
          </c:marker>
          <c:cat>
            <c:numRef>
              <c:f>'Weight Chart'!$B$8:$B$425</c:f>
              <c:numCache>
                <c:formatCode>[$-C09]dd\-mmm\-yy;@</c:formatCode>
                <c:ptCount val="418"/>
                <c:pt idx="0">
                  <c:v>44256</c:v>
                </c:pt>
                <c:pt idx="1">
                  <c:v>44257</c:v>
                </c:pt>
                <c:pt idx="2">
                  <c:v>44258</c:v>
                </c:pt>
                <c:pt idx="3">
                  <c:v>44259</c:v>
                </c:pt>
                <c:pt idx="4">
                  <c:v>44260</c:v>
                </c:pt>
                <c:pt idx="5">
                  <c:v>44261</c:v>
                </c:pt>
                <c:pt idx="6">
                  <c:v>44262</c:v>
                </c:pt>
                <c:pt idx="7">
                  <c:v>44263</c:v>
                </c:pt>
                <c:pt idx="8">
                  <c:v>44264</c:v>
                </c:pt>
                <c:pt idx="9">
                  <c:v>44265</c:v>
                </c:pt>
                <c:pt idx="10">
                  <c:v>44266</c:v>
                </c:pt>
                <c:pt idx="11">
                  <c:v>44267</c:v>
                </c:pt>
                <c:pt idx="12">
                  <c:v>44268</c:v>
                </c:pt>
                <c:pt idx="13">
                  <c:v>44269</c:v>
                </c:pt>
                <c:pt idx="14">
                  <c:v>44270</c:v>
                </c:pt>
                <c:pt idx="15">
                  <c:v>44271</c:v>
                </c:pt>
                <c:pt idx="16">
                  <c:v>44272</c:v>
                </c:pt>
                <c:pt idx="17">
                  <c:v>44273</c:v>
                </c:pt>
                <c:pt idx="18">
                  <c:v>44274</c:v>
                </c:pt>
                <c:pt idx="19">
                  <c:v>44275</c:v>
                </c:pt>
                <c:pt idx="20">
                  <c:v>44276</c:v>
                </c:pt>
                <c:pt idx="21">
                  <c:v>44277</c:v>
                </c:pt>
                <c:pt idx="22">
                  <c:v>44278</c:v>
                </c:pt>
                <c:pt idx="23">
                  <c:v>44279</c:v>
                </c:pt>
                <c:pt idx="24">
                  <c:v>44280</c:v>
                </c:pt>
                <c:pt idx="25">
                  <c:v>44281</c:v>
                </c:pt>
                <c:pt idx="26">
                  <c:v>44282</c:v>
                </c:pt>
                <c:pt idx="27">
                  <c:v>44283</c:v>
                </c:pt>
                <c:pt idx="28">
                  <c:v>44284</c:v>
                </c:pt>
                <c:pt idx="29">
                  <c:v>44285</c:v>
                </c:pt>
                <c:pt idx="30">
                  <c:v>44286</c:v>
                </c:pt>
                <c:pt idx="31">
                  <c:v>44287</c:v>
                </c:pt>
                <c:pt idx="32">
                  <c:v>44288</c:v>
                </c:pt>
                <c:pt idx="33">
                  <c:v>44289</c:v>
                </c:pt>
                <c:pt idx="34">
                  <c:v>44290</c:v>
                </c:pt>
                <c:pt idx="35">
                  <c:v>44291</c:v>
                </c:pt>
                <c:pt idx="36">
                  <c:v>44292</c:v>
                </c:pt>
                <c:pt idx="37">
                  <c:v>44293</c:v>
                </c:pt>
                <c:pt idx="38">
                  <c:v>44294</c:v>
                </c:pt>
                <c:pt idx="39">
                  <c:v>44295</c:v>
                </c:pt>
                <c:pt idx="40">
                  <c:v>44296</c:v>
                </c:pt>
                <c:pt idx="41">
                  <c:v>44297</c:v>
                </c:pt>
                <c:pt idx="42">
                  <c:v>44298</c:v>
                </c:pt>
                <c:pt idx="43">
                  <c:v>44299</c:v>
                </c:pt>
                <c:pt idx="44">
                  <c:v>44300</c:v>
                </c:pt>
                <c:pt idx="45">
                  <c:v>44301</c:v>
                </c:pt>
                <c:pt idx="46">
                  <c:v>44302</c:v>
                </c:pt>
                <c:pt idx="47">
                  <c:v>44303</c:v>
                </c:pt>
                <c:pt idx="48">
                  <c:v>44304</c:v>
                </c:pt>
                <c:pt idx="49">
                  <c:v>44305</c:v>
                </c:pt>
                <c:pt idx="50">
                  <c:v>44306</c:v>
                </c:pt>
                <c:pt idx="51">
                  <c:v>44307</c:v>
                </c:pt>
                <c:pt idx="52">
                  <c:v>44308</c:v>
                </c:pt>
                <c:pt idx="53">
                  <c:v>44309</c:v>
                </c:pt>
                <c:pt idx="54">
                  <c:v>44310</c:v>
                </c:pt>
                <c:pt idx="55">
                  <c:v>44311</c:v>
                </c:pt>
                <c:pt idx="56">
                  <c:v>44312</c:v>
                </c:pt>
                <c:pt idx="57">
                  <c:v>44313</c:v>
                </c:pt>
                <c:pt idx="58">
                  <c:v>44314</c:v>
                </c:pt>
                <c:pt idx="59">
                  <c:v>44315</c:v>
                </c:pt>
                <c:pt idx="60">
                  <c:v>44316</c:v>
                </c:pt>
                <c:pt idx="61">
                  <c:v>44317</c:v>
                </c:pt>
                <c:pt idx="62">
                  <c:v>44318</c:v>
                </c:pt>
                <c:pt idx="63">
                  <c:v>44319</c:v>
                </c:pt>
                <c:pt idx="64">
                  <c:v>44320</c:v>
                </c:pt>
                <c:pt idx="65">
                  <c:v>44321</c:v>
                </c:pt>
                <c:pt idx="66">
                  <c:v>44322</c:v>
                </c:pt>
                <c:pt idx="67">
                  <c:v>44323</c:v>
                </c:pt>
                <c:pt idx="68">
                  <c:v>44324</c:v>
                </c:pt>
                <c:pt idx="69">
                  <c:v>44325</c:v>
                </c:pt>
                <c:pt idx="70">
                  <c:v>44326</c:v>
                </c:pt>
                <c:pt idx="71">
                  <c:v>44327</c:v>
                </c:pt>
                <c:pt idx="72">
                  <c:v>44328</c:v>
                </c:pt>
                <c:pt idx="73">
                  <c:v>44329</c:v>
                </c:pt>
                <c:pt idx="74">
                  <c:v>44330</c:v>
                </c:pt>
                <c:pt idx="75">
                  <c:v>44331</c:v>
                </c:pt>
                <c:pt idx="76">
                  <c:v>44332</c:v>
                </c:pt>
                <c:pt idx="77">
                  <c:v>44333</c:v>
                </c:pt>
                <c:pt idx="78">
                  <c:v>44334</c:v>
                </c:pt>
                <c:pt idx="79">
                  <c:v>44335</c:v>
                </c:pt>
                <c:pt idx="80">
                  <c:v>44336</c:v>
                </c:pt>
                <c:pt idx="81">
                  <c:v>44337</c:v>
                </c:pt>
                <c:pt idx="82">
                  <c:v>44338</c:v>
                </c:pt>
                <c:pt idx="83">
                  <c:v>44339</c:v>
                </c:pt>
                <c:pt idx="84">
                  <c:v>44340</c:v>
                </c:pt>
                <c:pt idx="85">
                  <c:v>44341</c:v>
                </c:pt>
                <c:pt idx="86">
                  <c:v>44342</c:v>
                </c:pt>
                <c:pt idx="87">
                  <c:v>44343</c:v>
                </c:pt>
                <c:pt idx="88">
                  <c:v>44344</c:v>
                </c:pt>
                <c:pt idx="89">
                  <c:v>44345</c:v>
                </c:pt>
                <c:pt idx="90">
                  <c:v>44346</c:v>
                </c:pt>
                <c:pt idx="91">
                  <c:v>44347</c:v>
                </c:pt>
                <c:pt idx="92">
                  <c:v>44348</c:v>
                </c:pt>
                <c:pt idx="93">
                  <c:v>44349</c:v>
                </c:pt>
                <c:pt idx="94">
                  <c:v>44350</c:v>
                </c:pt>
                <c:pt idx="95">
                  <c:v>44351</c:v>
                </c:pt>
                <c:pt idx="96">
                  <c:v>44352</c:v>
                </c:pt>
                <c:pt idx="97">
                  <c:v>44353</c:v>
                </c:pt>
                <c:pt idx="98">
                  <c:v>44354</c:v>
                </c:pt>
                <c:pt idx="99">
                  <c:v>44355</c:v>
                </c:pt>
                <c:pt idx="100">
                  <c:v>44356</c:v>
                </c:pt>
                <c:pt idx="101">
                  <c:v>44357</c:v>
                </c:pt>
                <c:pt idx="102">
                  <c:v>44358</c:v>
                </c:pt>
                <c:pt idx="103">
                  <c:v>44359</c:v>
                </c:pt>
                <c:pt idx="104">
                  <c:v>44360</c:v>
                </c:pt>
                <c:pt idx="105">
                  <c:v>44361</c:v>
                </c:pt>
                <c:pt idx="106">
                  <c:v>44362</c:v>
                </c:pt>
                <c:pt idx="107">
                  <c:v>44363</c:v>
                </c:pt>
                <c:pt idx="108">
                  <c:v>44364</c:v>
                </c:pt>
                <c:pt idx="109">
                  <c:v>44365</c:v>
                </c:pt>
                <c:pt idx="110">
                  <c:v>44366</c:v>
                </c:pt>
                <c:pt idx="111">
                  <c:v>44367</c:v>
                </c:pt>
                <c:pt idx="112">
                  <c:v>44368</c:v>
                </c:pt>
                <c:pt idx="113">
                  <c:v>44369</c:v>
                </c:pt>
                <c:pt idx="114">
                  <c:v>44370</c:v>
                </c:pt>
                <c:pt idx="115">
                  <c:v>44371</c:v>
                </c:pt>
                <c:pt idx="116">
                  <c:v>44372</c:v>
                </c:pt>
                <c:pt idx="117">
                  <c:v>44373</c:v>
                </c:pt>
                <c:pt idx="118">
                  <c:v>44374</c:v>
                </c:pt>
                <c:pt idx="119">
                  <c:v>44375</c:v>
                </c:pt>
                <c:pt idx="120">
                  <c:v>44376</c:v>
                </c:pt>
                <c:pt idx="121">
                  <c:v>44377</c:v>
                </c:pt>
                <c:pt idx="122">
                  <c:v>44378</c:v>
                </c:pt>
                <c:pt idx="123">
                  <c:v>44379</c:v>
                </c:pt>
                <c:pt idx="124">
                  <c:v>44380</c:v>
                </c:pt>
                <c:pt idx="125">
                  <c:v>44381</c:v>
                </c:pt>
                <c:pt idx="126">
                  <c:v>44382</c:v>
                </c:pt>
                <c:pt idx="127">
                  <c:v>44383</c:v>
                </c:pt>
                <c:pt idx="128">
                  <c:v>44384</c:v>
                </c:pt>
                <c:pt idx="129">
                  <c:v>44385</c:v>
                </c:pt>
                <c:pt idx="130">
                  <c:v>44386</c:v>
                </c:pt>
                <c:pt idx="131">
                  <c:v>44387</c:v>
                </c:pt>
                <c:pt idx="132">
                  <c:v>44388</c:v>
                </c:pt>
                <c:pt idx="133">
                  <c:v>44389</c:v>
                </c:pt>
                <c:pt idx="134">
                  <c:v>44390</c:v>
                </c:pt>
                <c:pt idx="135">
                  <c:v>44391</c:v>
                </c:pt>
                <c:pt idx="136">
                  <c:v>44392</c:v>
                </c:pt>
                <c:pt idx="137">
                  <c:v>44393</c:v>
                </c:pt>
                <c:pt idx="138">
                  <c:v>44394</c:v>
                </c:pt>
                <c:pt idx="139">
                  <c:v>44395</c:v>
                </c:pt>
                <c:pt idx="140">
                  <c:v>44396</c:v>
                </c:pt>
                <c:pt idx="141">
                  <c:v>44397</c:v>
                </c:pt>
                <c:pt idx="142">
                  <c:v>44398</c:v>
                </c:pt>
                <c:pt idx="143">
                  <c:v>44399</c:v>
                </c:pt>
                <c:pt idx="144">
                  <c:v>44400</c:v>
                </c:pt>
                <c:pt idx="145">
                  <c:v>44401</c:v>
                </c:pt>
                <c:pt idx="146">
                  <c:v>44402</c:v>
                </c:pt>
                <c:pt idx="147">
                  <c:v>44403</c:v>
                </c:pt>
                <c:pt idx="148">
                  <c:v>44404</c:v>
                </c:pt>
                <c:pt idx="149">
                  <c:v>44405</c:v>
                </c:pt>
                <c:pt idx="150">
                  <c:v>44406</c:v>
                </c:pt>
                <c:pt idx="151">
                  <c:v>44407</c:v>
                </c:pt>
                <c:pt idx="152">
                  <c:v>44408</c:v>
                </c:pt>
                <c:pt idx="153">
                  <c:v>44409</c:v>
                </c:pt>
                <c:pt idx="154">
                  <c:v>44410</c:v>
                </c:pt>
                <c:pt idx="155">
                  <c:v>44411</c:v>
                </c:pt>
                <c:pt idx="156">
                  <c:v>44412</c:v>
                </c:pt>
                <c:pt idx="157">
                  <c:v>44413</c:v>
                </c:pt>
                <c:pt idx="158">
                  <c:v>44414</c:v>
                </c:pt>
                <c:pt idx="159">
                  <c:v>44415</c:v>
                </c:pt>
                <c:pt idx="160">
                  <c:v>44416</c:v>
                </c:pt>
                <c:pt idx="161">
                  <c:v>44417</c:v>
                </c:pt>
                <c:pt idx="162">
                  <c:v>44418</c:v>
                </c:pt>
                <c:pt idx="163">
                  <c:v>44419</c:v>
                </c:pt>
                <c:pt idx="164">
                  <c:v>44420</c:v>
                </c:pt>
                <c:pt idx="165">
                  <c:v>44421</c:v>
                </c:pt>
                <c:pt idx="166">
                  <c:v>44422</c:v>
                </c:pt>
                <c:pt idx="167">
                  <c:v>44423</c:v>
                </c:pt>
                <c:pt idx="168">
                  <c:v>44424</c:v>
                </c:pt>
                <c:pt idx="169">
                  <c:v>44425</c:v>
                </c:pt>
                <c:pt idx="170">
                  <c:v>44426</c:v>
                </c:pt>
                <c:pt idx="171">
                  <c:v>44427</c:v>
                </c:pt>
                <c:pt idx="172">
                  <c:v>44428</c:v>
                </c:pt>
                <c:pt idx="173">
                  <c:v>44429</c:v>
                </c:pt>
                <c:pt idx="174">
                  <c:v>44430</c:v>
                </c:pt>
                <c:pt idx="175">
                  <c:v>44431</c:v>
                </c:pt>
                <c:pt idx="176">
                  <c:v>44432</c:v>
                </c:pt>
                <c:pt idx="177">
                  <c:v>44433</c:v>
                </c:pt>
                <c:pt idx="178">
                  <c:v>44434</c:v>
                </c:pt>
                <c:pt idx="179">
                  <c:v>44435</c:v>
                </c:pt>
                <c:pt idx="180">
                  <c:v>44436</c:v>
                </c:pt>
                <c:pt idx="181">
                  <c:v>44437</c:v>
                </c:pt>
                <c:pt idx="182">
                  <c:v>44438</c:v>
                </c:pt>
                <c:pt idx="183">
                  <c:v>44439</c:v>
                </c:pt>
                <c:pt idx="184">
                  <c:v>44440</c:v>
                </c:pt>
                <c:pt idx="185">
                  <c:v>44441</c:v>
                </c:pt>
                <c:pt idx="186">
                  <c:v>44442</c:v>
                </c:pt>
                <c:pt idx="187">
                  <c:v>44443</c:v>
                </c:pt>
                <c:pt idx="188">
                  <c:v>44444</c:v>
                </c:pt>
                <c:pt idx="189">
                  <c:v>44445</c:v>
                </c:pt>
                <c:pt idx="190">
                  <c:v>44446</c:v>
                </c:pt>
                <c:pt idx="191">
                  <c:v>44447</c:v>
                </c:pt>
                <c:pt idx="192">
                  <c:v>44448</c:v>
                </c:pt>
                <c:pt idx="193">
                  <c:v>44449</c:v>
                </c:pt>
                <c:pt idx="194">
                  <c:v>44450</c:v>
                </c:pt>
                <c:pt idx="195">
                  <c:v>44451</c:v>
                </c:pt>
                <c:pt idx="196">
                  <c:v>44452</c:v>
                </c:pt>
                <c:pt idx="197">
                  <c:v>44453</c:v>
                </c:pt>
                <c:pt idx="198">
                  <c:v>44454</c:v>
                </c:pt>
                <c:pt idx="199">
                  <c:v>44455</c:v>
                </c:pt>
                <c:pt idx="200">
                  <c:v>44456</c:v>
                </c:pt>
                <c:pt idx="201">
                  <c:v>44457</c:v>
                </c:pt>
                <c:pt idx="202">
                  <c:v>44458</c:v>
                </c:pt>
                <c:pt idx="203">
                  <c:v>44459</c:v>
                </c:pt>
                <c:pt idx="204">
                  <c:v>44460</c:v>
                </c:pt>
                <c:pt idx="205">
                  <c:v>44461</c:v>
                </c:pt>
                <c:pt idx="206">
                  <c:v>44462</c:v>
                </c:pt>
                <c:pt idx="207">
                  <c:v>44463</c:v>
                </c:pt>
                <c:pt idx="208">
                  <c:v>44464</c:v>
                </c:pt>
                <c:pt idx="209">
                  <c:v>44465</c:v>
                </c:pt>
                <c:pt idx="210">
                  <c:v>44466</c:v>
                </c:pt>
                <c:pt idx="211">
                  <c:v>44467</c:v>
                </c:pt>
                <c:pt idx="212">
                  <c:v>44468</c:v>
                </c:pt>
                <c:pt idx="213">
                  <c:v>44469</c:v>
                </c:pt>
                <c:pt idx="214">
                  <c:v>44470</c:v>
                </c:pt>
                <c:pt idx="215">
                  <c:v>44471</c:v>
                </c:pt>
                <c:pt idx="216">
                  <c:v>44472</c:v>
                </c:pt>
                <c:pt idx="217">
                  <c:v>44473</c:v>
                </c:pt>
                <c:pt idx="218">
                  <c:v>44474</c:v>
                </c:pt>
                <c:pt idx="219">
                  <c:v>44475</c:v>
                </c:pt>
                <c:pt idx="220">
                  <c:v>44476</c:v>
                </c:pt>
                <c:pt idx="221">
                  <c:v>44477</c:v>
                </c:pt>
                <c:pt idx="222">
                  <c:v>44478</c:v>
                </c:pt>
                <c:pt idx="223">
                  <c:v>44479</c:v>
                </c:pt>
                <c:pt idx="224">
                  <c:v>44480</c:v>
                </c:pt>
                <c:pt idx="225">
                  <c:v>44481</c:v>
                </c:pt>
                <c:pt idx="226">
                  <c:v>44482</c:v>
                </c:pt>
                <c:pt idx="227">
                  <c:v>44483</c:v>
                </c:pt>
                <c:pt idx="228">
                  <c:v>44484</c:v>
                </c:pt>
                <c:pt idx="229">
                  <c:v>44485</c:v>
                </c:pt>
                <c:pt idx="230">
                  <c:v>44486</c:v>
                </c:pt>
                <c:pt idx="231">
                  <c:v>44487</c:v>
                </c:pt>
                <c:pt idx="232">
                  <c:v>44488</c:v>
                </c:pt>
                <c:pt idx="233">
                  <c:v>44489</c:v>
                </c:pt>
                <c:pt idx="234">
                  <c:v>44490</c:v>
                </c:pt>
                <c:pt idx="235">
                  <c:v>44491</c:v>
                </c:pt>
                <c:pt idx="236">
                  <c:v>44492</c:v>
                </c:pt>
                <c:pt idx="237">
                  <c:v>44493</c:v>
                </c:pt>
                <c:pt idx="238">
                  <c:v>44494</c:v>
                </c:pt>
                <c:pt idx="239">
                  <c:v>44495</c:v>
                </c:pt>
                <c:pt idx="240">
                  <c:v>44496</c:v>
                </c:pt>
                <c:pt idx="241">
                  <c:v>44497</c:v>
                </c:pt>
                <c:pt idx="242">
                  <c:v>44498</c:v>
                </c:pt>
                <c:pt idx="243">
                  <c:v>44499</c:v>
                </c:pt>
                <c:pt idx="244">
                  <c:v>44500</c:v>
                </c:pt>
                <c:pt idx="245">
                  <c:v>44501</c:v>
                </c:pt>
                <c:pt idx="246">
                  <c:v>44502</c:v>
                </c:pt>
                <c:pt idx="247">
                  <c:v>44503</c:v>
                </c:pt>
                <c:pt idx="248">
                  <c:v>44504</c:v>
                </c:pt>
                <c:pt idx="249">
                  <c:v>44505</c:v>
                </c:pt>
                <c:pt idx="250">
                  <c:v>44506</c:v>
                </c:pt>
                <c:pt idx="251">
                  <c:v>44507</c:v>
                </c:pt>
                <c:pt idx="252">
                  <c:v>44508</c:v>
                </c:pt>
                <c:pt idx="253">
                  <c:v>44509</c:v>
                </c:pt>
                <c:pt idx="254">
                  <c:v>44510</c:v>
                </c:pt>
                <c:pt idx="255">
                  <c:v>44511</c:v>
                </c:pt>
                <c:pt idx="256">
                  <c:v>44512</c:v>
                </c:pt>
                <c:pt idx="257">
                  <c:v>44513</c:v>
                </c:pt>
                <c:pt idx="258">
                  <c:v>44514</c:v>
                </c:pt>
                <c:pt idx="259">
                  <c:v>44515</c:v>
                </c:pt>
                <c:pt idx="260">
                  <c:v>44516</c:v>
                </c:pt>
                <c:pt idx="261">
                  <c:v>44517</c:v>
                </c:pt>
                <c:pt idx="262">
                  <c:v>44518</c:v>
                </c:pt>
                <c:pt idx="263">
                  <c:v>44519</c:v>
                </c:pt>
                <c:pt idx="264">
                  <c:v>44520</c:v>
                </c:pt>
                <c:pt idx="265">
                  <c:v>44521</c:v>
                </c:pt>
                <c:pt idx="266">
                  <c:v>44522</c:v>
                </c:pt>
                <c:pt idx="267">
                  <c:v>44523</c:v>
                </c:pt>
                <c:pt idx="268">
                  <c:v>44524</c:v>
                </c:pt>
                <c:pt idx="269">
                  <c:v>44525</c:v>
                </c:pt>
                <c:pt idx="270">
                  <c:v>44526</c:v>
                </c:pt>
                <c:pt idx="271">
                  <c:v>44527</c:v>
                </c:pt>
                <c:pt idx="272">
                  <c:v>44528</c:v>
                </c:pt>
                <c:pt idx="273">
                  <c:v>44529</c:v>
                </c:pt>
                <c:pt idx="274">
                  <c:v>44530</c:v>
                </c:pt>
                <c:pt idx="275">
                  <c:v>44531</c:v>
                </c:pt>
                <c:pt idx="276">
                  <c:v>44532</c:v>
                </c:pt>
                <c:pt idx="277">
                  <c:v>44533</c:v>
                </c:pt>
                <c:pt idx="278">
                  <c:v>44534</c:v>
                </c:pt>
                <c:pt idx="279">
                  <c:v>44535</c:v>
                </c:pt>
                <c:pt idx="280">
                  <c:v>44536</c:v>
                </c:pt>
                <c:pt idx="281">
                  <c:v>44537</c:v>
                </c:pt>
                <c:pt idx="282">
                  <c:v>44538</c:v>
                </c:pt>
                <c:pt idx="283">
                  <c:v>44539</c:v>
                </c:pt>
                <c:pt idx="284">
                  <c:v>44540</c:v>
                </c:pt>
                <c:pt idx="285">
                  <c:v>44541</c:v>
                </c:pt>
                <c:pt idx="286">
                  <c:v>44542</c:v>
                </c:pt>
                <c:pt idx="287">
                  <c:v>44543</c:v>
                </c:pt>
                <c:pt idx="288">
                  <c:v>44544</c:v>
                </c:pt>
                <c:pt idx="289">
                  <c:v>44545</c:v>
                </c:pt>
                <c:pt idx="290">
                  <c:v>44546</c:v>
                </c:pt>
                <c:pt idx="291">
                  <c:v>44547</c:v>
                </c:pt>
                <c:pt idx="292">
                  <c:v>44548</c:v>
                </c:pt>
                <c:pt idx="293">
                  <c:v>44549</c:v>
                </c:pt>
                <c:pt idx="294">
                  <c:v>44550</c:v>
                </c:pt>
                <c:pt idx="295">
                  <c:v>44551</c:v>
                </c:pt>
                <c:pt idx="296">
                  <c:v>44552</c:v>
                </c:pt>
                <c:pt idx="297">
                  <c:v>44553</c:v>
                </c:pt>
                <c:pt idx="298">
                  <c:v>44554</c:v>
                </c:pt>
                <c:pt idx="299">
                  <c:v>44555</c:v>
                </c:pt>
                <c:pt idx="300">
                  <c:v>44556</c:v>
                </c:pt>
                <c:pt idx="301">
                  <c:v>44557</c:v>
                </c:pt>
                <c:pt idx="302">
                  <c:v>44558</c:v>
                </c:pt>
                <c:pt idx="303">
                  <c:v>44559</c:v>
                </c:pt>
                <c:pt idx="304">
                  <c:v>44560</c:v>
                </c:pt>
                <c:pt idx="305">
                  <c:v>44561</c:v>
                </c:pt>
                <c:pt idx="306">
                  <c:v>44562</c:v>
                </c:pt>
                <c:pt idx="307">
                  <c:v>44563</c:v>
                </c:pt>
                <c:pt idx="308">
                  <c:v>44564</c:v>
                </c:pt>
                <c:pt idx="309">
                  <c:v>44565</c:v>
                </c:pt>
                <c:pt idx="310">
                  <c:v>44566</c:v>
                </c:pt>
                <c:pt idx="311">
                  <c:v>44567</c:v>
                </c:pt>
                <c:pt idx="312">
                  <c:v>44568</c:v>
                </c:pt>
                <c:pt idx="313">
                  <c:v>44569</c:v>
                </c:pt>
                <c:pt idx="314">
                  <c:v>44570</c:v>
                </c:pt>
                <c:pt idx="315">
                  <c:v>44571</c:v>
                </c:pt>
                <c:pt idx="316">
                  <c:v>44572</c:v>
                </c:pt>
                <c:pt idx="317">
                  <c:v>44573</c:v>
                </c:pt>
                <c:pt idx="318">
                  <c:v>44574</c:v>
                </c:pt>
                <c:pt idx="319">
                  <c:v>44575</c:v>
                </c:pt>
                <c:pt idx="320">
                  <c:v>44576</c:v>
                </c:pt>
                <c:pt idx="321">
                  <c:v>44577</c:v>
                </c:pt>
                <c:pt idx="322">
                  <c:v>44578</c:v>
                </c:pt>
                <c:pt idx="323">
                  <c:v>44579</c:v>
                </c:pt>
                <c:pt idx="324">
                  <c:v>44580</c:v>
                </c:pt>
                <c:pt idx="325">
                  <c:v>44581</c:v>
                </c:pt>
                <c:pt idx="326">
                  <c:v>44582</c:v>
                </c:pt>
                <c:pt idx="327">
                  <c:v>44583</c:v>
                </c:pt>
                <c:pt idx="328">
                  <c:v>44584</c:v>
                </c:pt>
                <c:pt idx="329">
                  <c:v>44585</c:v>
                </c:pt>
                <c:pt idx="330">
                  <c:v>44586</c:v>
                </c:pt>
                <c:pt idx="331">
                  <c:v>44587</c:v>
                </c:pt>
                <c:pt idx="332">
                  <c:v>44588</c:v>
                </c:pt>
                <c:pt idx="333">
                  <c:v>44589</c:v>
                </c:pt>
                <c:pt idx="334">
                  <c:v>44590</c:v>
                </c:pt>
                <c:pt idx="335">
                  <c:v>44591</c:v>
                </c:pt>
                <c:pt idx="336">
                  <c:v>44592</c:v>
                </c:pt>
                <c:pt idx="337">
                  <c:v>44593</c:v>
                </c:pt>
                <c:pt idx="338">
                  <c:v>44594</c:v>
                </c:pt>
                <c:pt idx="339">
                  <c:v>44595</c:v>
                </c:pt>
                <c:pt idx="340">
                  <c:v>44596</c:v>
                </c:pt>
                <c:pt idx="341">
                  <c:v>44597</c:v>
                </c:pt>
                <c:pt idx="342">
                  <c:v>44598</c:v>
                </c:pt>
                <c:pt idx="343">
                  <c:v>44599</c:v>
                </c:pt>
                <c:pt idx="344">
                  <c:v>44600</c:v>
                </c:pt>
                <c:pt idx="345">
                  <c:v>44601</c:v>
                </c:pt>
                <c:pt idx="346">
                  <c:v>44602</c:v>
                </c:pt>
                <c:pt idx="347">
                  <c:v>44603</c:v>
                </c:pt>
                <c:pt idx="348">
                  <c:v>44604</c:v>
                </c:pt>
                <c:pt idx="349">
                  <c:v>44605</c:v>
                </c:pt>
                <c:pt idx="350">
                  <c:v>44606</c:v>
                </c:pt>
                <c:pt idx="351">
                  <c:v>44607</c:v>
                </c:pt>
                <c:pt idx="352">
                  <c:v>44608</c:v>
                </c:pt>
                <c:pt idx="353">
                  <c:v>44609</c:v>
                </c:pt>
                <c:pt idx="354">
                  <c:v>44610</c:v>
                </c:pt>
                <c:pt idx="355">
                  <c:v>44611</c:v>
                </c:pt>
                <c:pt idx="356">
                  <c:v>44612</c:v>
                </c:pt>
                <c:pt idx="357">
                  <c:v>44613</c:v>
                </c:pt>
                <c:pt idx="358">
                  <c:v>44614</c:v>
                </c:pt>
                <c:pt idx="359">
                  <c:v>44615</c:v>
                </c:pt>
                <c:pt idx="360">
                  <c:v>44616</c:v>
                </c:pt>
                <c:pt idx="361">
                  <c:v>44617</c:v>
                </c:pt>
                <c:pt idx="362">
                  <c:v>44618</c:v>
                </c:pt>
                <c:pt idx="363">
                  <c:v>44619</c:v>
                </c:pt>
                <c:pt idx="364">
                  <c:v>44620</c:v>
                </c:pt>
                <c:pt idx="365">
                  <c:v>44621</c:v>
                </c:pt>
                <c:pt idx="366">
                  <c:v>44622</c:v>
                </c:pt>
                <c:pt idx="367">
                  <c:v>44623</c:v>
                </c:pt>
                <c:pt idx="368">
                  <c:v>44624</c:v>
                </c:pt>
                <c:pt idx="369">
                  <c:v>44625</c:v>
                </c:pt>
                <c:pt idx="370">
                  <c:v>44626</c:v>
                </c:pt>
                <c:pt idx="371">
                  <c:v>44627</c:v>
                </c:pt>
                <c:pt idx="372">
                  <c:v>44628</c:v>
                </c:pt>
                <c:pt idx="373">
                  <c:v>44629</c:v>
                </c:pt>
                <c:pt idx="374">
                  <c:v>44630</c:v>
                </c:pt>
                <c:pt idx="375">
                  <c:v>44631</c:v>
                </c:pt>
                <c:pt idx="376">
                  <c:v>44632</c:v>
                </c:pt>
                <c:pt idx="377">
                  <c:v>44633</c:v>
                </c:pt>
                <c:pt idx="378">
                  <c:v>44634</c:v>
                </c:pt>
                <c:pt idx="379">
                  <c:v>44635</c:v>
                </c:pt>
                <c:pt idx="380">
                  <c:v>44636</c:v>
                </c:pt>
                <c:pt idx="381">
                  <c:v>44637</c:v>
                </c:pt>
                <c:pt idx="382">
                  <c:v>44638</c:v>
                </c:pt>
                <c:pt idx="383">
                  <c:v>44639</c:v>
                </c:pt>
                <c:pt idx="384">
                  <c:v>44640</c:v>
                </c:pt>
                <c:pt idx="385">
                  <c:v>44641</c:v>
                </c:pt>
                <c:pt idx="386">
                  <c:v>44642</c:v>
                </c:pt>
                <c:pt idx="387">
                  <c:v>44643</c:v>
                </c:pt>
                <c:pt idx="388">
                  <c:v>44644</c:v>
                </c:pt>
                <c:pt idx="389">
                  <c:v>44645</c:v>
                </c:pt>
                <c:pt idx="390">
                  <c:v>44646</c:v>
                </c:pt>
                <c:pt idx="391">
                  <c:v>44647</c:v>
                </c:pt>
                <c:pt idx="392">
                  <c:v>44648</c:v>
                </c:pt>
                <c:pt idx="393">
                  <c:v>44649</c:v>
                </c:pt>
                <c:pt idx="394">
                  <c:v>44650</c:v>
                </c:pt>
                <c:pt idx="395">
                  <c:v>44651</c:v>
                </c:pt>
                <c:pt idx="396">
                  <c:v>44652</c:v>
                </c:pt>
                <c:pt idx="397">
                  <c:v>44653</c:v>
                </c:pt>
                <c:pt idx="398">
                  <c:v>44654</c:v>
                </c:pt>
                <c:pt idx="399">
                  <c:v>44655</c:v>
                </c:pt>
                <c:pt idx="400">
                  <c:v>44656</c:v>
                </c:pt>
                <c:pt idx="401">
                  <c:v>44657</c:v>
                </c:pt>
                <c:pt idx="402">
                  <c:v>44658</c:v>
                </c:pt>
                <c:pt idx="403">
                  <c:v>44659</c:v>
                </c:pt>
                <c:pt idx="404">
                  <c:v>44660</c:v>
                </c:pt>
                <c:pt idx="405">
                  <c:v>44661</c:v>
                </c:pt>
                <c:pt idx="406">
                  <c:v>44662</c:v>
                </c:pt>
                <c:pt idx="407">
                  <c:v>44663</c:v>
                </c:pt>
                <c:pt idx="408">
                  <c:v>44664</c:v>
                </c:pt>
                <c:pt idx="409">
                  <c:v>44665</c:v>
                </c:pt>
                <c:pt idx="410">
                  <c:v>44666</c:v>
                </c:pt>
                <c:pt idx="411">
                  <c:v>44667</c:v>
                </c:pt>
                <c:pt idx="412">
                  <c:v>44668</c:v>
                </c:pt>
                <c:pt idx="413">
                  <c:v>44669</c:v>
                </c:pt>
                <c:pt idx="414">
                  <c:v>44670</c:v>
                </c:pt>
                <c:pt idx="415">
                  <c:v>44671</c:v>
                </c:pt>
                <c:pt idx="416">
                  <c:v>44672</c:v>
                </c:pt>
                <c:pt idx="417">
                  <c:v>44673</c:v>
                </c:pt>
              </c:numCache>
            </c:numRef>
          </c:cat>
          <c:val>
            <c:numRef>
              <c:f>'Weight Chart'!$D$8:$D$425</c:f>
              <c:numCache>
                <c:formatCode>0.00</c:formatCode>
                <c:ptCount val="418"/>
                <c:pt idx="0" formatCode="General">
                  <c:v>75</c:v>
                </c:pt>
                <c:pt idx="1">
                  <c:v>74.821428571428569</c:v>
                </c:pt>
                <c:pt idx="2">
                  <c:v>74.642857142857139</c:v>
                </c:pt>
                <c:pt idx="3">
                  <c:v>74.464285714285708</c:v>
                </c:pt>
                <c:pt idx="4">
                  <c:v>74.285714285714278</c:v>
                </c:pt>
                <c:pt idx="5">
                  <c:v>74.107142857142847</c:v>
                </c:pt>
                <c:pt idx="6">
                  <c:v>73.928571428571416</c:v>
                </c:pt>
                <c:pt idx="7">
                  <c:v>73.749999999999986</c:v>
                </c:pt>
                <c:pt idx="8">
                  <c:v>73.571428571428555</c:v>
                </c:pt>
                <c:pt idx="9">
                  <c:v>73.392857142857125</c:v>
                </c:pt>
                <c:pt idx="10">
                  <c:v>73.214285714285694</c:v>
                </c:pt>
                <c:pt idx="11">
                  <c:v>73.035714285714263</c:v>
                </c:pt>
                <c:pt idx="12">
                  <c:v>72.857142857142833</c:v>
                </c:pt>
                <c:pt idx="13">
                  <c:v>72.678571428571402</c:v>
                </c:pt>
                <c:pt idx="14">
                  <c:v>72.499999999999972</c:v>
                </c:pt>
                <c:pt idx="15">
                  <c:v>72.321428571428541</c:v>
                </c:pt>
                <c:pt idx="16">
                  <c:v>72.14285714285711</c:v>
                </c:pt>
                <c:pt idx="17">
                  <c:v>71.96428571428568</c:v>
                </c:pt>
                <c:pt idx="18">
                  <c:v>71.785714285714249</c:v>
                </c:pt>
                <c:pt idx="19">
                  <c:v>71.607142857142819</c:v>
                </c:pt>
                <c:pt idx="20">
                  <c:v>71.428571428571388</c:v>
                </c:pt>
                <c:pt idx="21">
                  <c:v>71.249999999999957</c:v>
                </c:pt>
                <c:pt idx="22">
                  <c:v>71.071428571428527</c:v>
                </c:pt>
                <c:pt idx="23">
                  <c:v>70.892857142857096</c:v>
                </c:pt>
                <c:pt idx="24">
                  <c:v>70.714285714285666</c:v>
                </c:pt>
                <c:pt idx="25">
                  <c:v>70.535714285714235</c:v>
                </c:pt>
                <c:pt idx="26">
                  <c:v>70.357142857142804</c:v>
                </c:pt>
                <c:pt idx="27">
                  <c:v>70.178571428571374</c:v>
                </c:pt>
                <c:pt idx="28">
                  <c:v>69.999999999999943</c:v>
                </c:pt>
                <c:pt idx="29">
                  <c:v>69.821428571428513</c:v>
                </c:pt>
                <c:pt idx="30">
                  <c:v>69.642857142857082</c:v>
                </c:pt>
                <c:pt idx="31">
                  <c:v>69.464285714285651</c:v>
                </c:pt>
                <c:pt idx="32">
                  <c:v>69.285714285714221</c:v>
                </c:pt>
                <c:pt idx="33">
                  <c:v>69.10714285714279</c:v>
                </c:pt>
                <c:pt idx="34">
                  <c:v>68.92857142857136</c:v>
                </c:pt>
                <c:pt idx="35">
                  <c:v>68.749999999999929</c:v>
                </c:pt>
                <c:pt idx="36">
                  <c:v>68.571428571428498</c:v>
                </c:pt>
                <c:pt idx="37">
                  <c:v>68.392857142857068</c:v>
                </c:pt>
                <c:pt idx="38">
                  <c:v>68.214285714285637</c:v>
                </c:pt>
                <c:pt idx="39">
                  <c:v>68.035714285714207</c:v>
                </c:pt>
                <c:pt idx="40">
                  <c:v>67.857142857142776</c:v>
                </c:pt>
                <c:pt idx="41">
                  <c:v>67.678571428571345</c:v>
                </c:pt>
                <c:pt idx="42">
                  <c:v>67.499999999999915</c:v>
                </c:pt>
                <c:pt idx="43">
                  <c:v>67.321428571428484</c:v>
                </c:pt>
                <c:pt idx="44">
                  <c:v>67.142857142857054</c:v>
                </c:pt>
                <c:pt idx="45">
                  <c:v>66.964285714285623</c:v>
                </c:pt>
                <c:pt idx="46">
                  <c:v>66.785714285714192</c:v>
                </c:pt>
                <c:pt idx="47">
                  <c:v>66.607142857142762</c:v>
                </c:pt>
                <c:pt idx="48">
                  <c:v>66.428571428571331</c:v>
                </c:pt>
                <c:pt idx="49">
                  <c:v>66.249999999999901</c:v>
                </c:pt>
                <c:pt idx="50">
                  <c:v>66.07142857142847</c:v>
                </c:pt>
                <c:pt idx="51">
                  <c:v>65.892857142857039</c:v>
                </c:pt>
                <c:pt idx="52">
                  <c:v>65.714285714285609</c:v>
                </c:pt>
                <c:pt idx="53">
                  <c:v>65.535714285714178</c:v>
                </c:pt>
                <c:pt idx="54">
                  <c:v>65.357142857142748</c:v>
                </c:pt>
                <c:pt idx="55">
                  <c:v>65.178571428571317</c:v>
                </c:pt>
                <c:pt idx="56">
                  <c:v>64.999999999999886</c:v>
                </c:pt>
                <c:pt idx="57">
                  <c:v>64.821428571428456</c:v>
                </c:pt>
                <c:pt idx="58">
                  <c:v>64.642857142857025</c:v>
                </c:pt>
                <c:pt idx="59">
                  <c:v>64.464285714285595</c:v>
                </c:pt>
                <c:pt idx="60">
                  <c:v>64.285714285714164</c:v>
                </c:pt>
                <c:pt idx="61">
                  <c:v>64.107142857142733</c:v>
                </c:pt>
                <c:pt idx="62">
                  <c:v>63.928571428571303</c:v>
                </c:pt>
                <c:pt idx="63">
                  <c:v>63.749999999999872</c:v>
                </c:pt>
                <c:pt idx="64">
                  <c:v>63.571428571428442</c:v>
                </c:pt>
                <c:pt idx="65">
                  <c:v>63.392857142857011</c:v>
                </c:pt>
                <c:pt idx="66">
                  <c:v>63.21428571428558</c:v>
                </c:pt>
                <c:pt idx="67">
                  <c:v>63.03571428571415</c:v>
                </c:pt>
                <c:pt idx="68">
                  <c:v>62.857142857142719</c:v>
                </c:pt>
                <c:pt idx="69">
                  <c:v>62.678571428571288</c:v>
                </c:pt>
                <c:pt idx="70">
                  <c:v>62.499999999999858</c:v>
                </c:pt>
                <c:pt idx="71">
                  <c:v>62.321428571428427</c:v>
                </c:pt>
                <c:pt idx="72">
                  <c:v>62.142857142856997</c:v>
                </c:pt>
                <c:pt idx="73">
                  <c:v>61.964285714285566</c:v>
                </c:pt>
                <c:pt idx="74">
                  <c:v>61.785714285714135</c:v>
                </c:pt>
                <c:pt idx="75">
                  <c:v>61.607142857142705</c:v>
                </c:pt>
                <c:pt idx="76">
                  <c:v>61.428571428571274</c:v>
                </c:pt>
                <c:pt idx="77">
                  <c:v>61.249999999999844</c:v>
                </c:pt>
                <c:pt idx="78">
                  <c:v>61.071428571428413</c:v>
                </c:pt>
                <c:pt idx="79">
                  <c:v>60.892857142856982</c:v>
                </c:pt>
                <c:pt idx="80">
                  <c:v>60.714285714285552</c:v>
                </c:pt>
                <c:pt idx="81">
                  <c:v>60.535714285714121</c:v>
                </c:pt>
                <c:pt idx="82">
                  <c:v>60.357142857142691</c:v>
                </c:pt>
                <c:pt idx="83">
                  <c:v>60.17857142857126</c:v>
                </c:pt>
                <c:pt idx="84">
                  <c:v>59.999999999999829</c:v>
                </c:pt>
                <c:pt idx="85">
                  <c:v>59.821428571428399</c:v>
                </c:pt>
                <c:pt idx="86">
                  <c:v>59.642857142856968</c:v>
                </c:pt>
                <c:pt idx="87">
                  <c:v>59.464285714285538</c:v>
                </c:pt>
                <c:pt idx="88">
                  <c:v>59.285714285714107</c:v>
                </c:pt>
                <c:pt idx="89">
                  <c:v>59.107142857142676</c:v>
                </c:pt>
                <c:pt idx="90">
                  <c:v>58.928571428571246</c:v>
                </c:pt>
                <c:pt idx="91">
                  <c:v>58.749999999999815</c:v>
                </c:pt>
                <c:pt idx="92">
                  <c:v>58.571428571428385</c:v>
                </c:pt>
                <c:pt idx="93">
                  <c:v>58.392857142856954</c:v>
                </c:pt>
                <c:pt idx="94">
                  <c:v>58.214285714285523</c:v>
                </c:pt>
                <c:pt idx="95">
                  <c:v>58.035714285714093</c:v>
                </c:pt>
                <c:pt idx="96">
                  <c:v>57.857142857142662</c:v>
                </c:pt>
                <c:pt idx="97">
                  <c:v>57.678571428571232</c:v>
                </c:pt>
                <c:pt idx="98">
                  <c:v>57.499999999999801</c:v>
                </c:pt>
                <c:pt idx="99">
                  <c:v>57.32142857142837</c:v>
                </c:pt>
                <c:pt idx="100">
                  <c:v>57.14285714285694</c:v>
                </c:pt>
                <c:pt idx="101">
                  <c:v>56.964285714285509</c:v>
                </c:pt>
                <c:pt idx="102">
                  <c:v>56.785714285714079</c:v>
                </c:pt>
                <c:pt idx="103">
                  <c:v>56.607142857142648</c:v>
                </c:pt>
                <c:pt idx="104">
                  <c:v>56.428571428571217</c:v>
                </c:pt>
                <c:pt idx="105">
                  <c:v>56.249999999999787</c:v>
                </c:pt>
                <c:pt idx="106">
                  <c:v>56.071428571428356</c:v>
                </c:pt>
                <c:pt idx="107">
                  <c:v>55.892857142856926</c:v>
                </c:pt>
                <c:pt idx="108">
                  <c:v>55.714285714285495</c:v>
                </c:pt>
                <c:pt idx="109">
                  <c:v>55.535714285714064</c:v>
                </c:pt>
                <c:pt idx="110">
                  <c:v>55.357142857142634</c:v>
                </c:pt>
                <c:pt idx="111">
                  <c:v>55.178571428571203</c:v>
                </c:pt>
                <c:pt idx="112">
                  <c:v>54.999999999999773</c:v>
                </c:pt>
                <c:pt idx="113">
                  <c:v>54.821428571428342</c:v>
                </c:pt>
                <c:pt idx="114">
                  <c:v>54.642857142856911</c:v>
                </c:pt>
                <c:pt idx="115">
                  <c:v>54.464285714285481</c:v>
                </c:pt>
                <c:pt idx="116">
                  <c:v>54.28571428571405</c:v>
                </c:pt>
                <c:pt idx="117">
                  <c:v>54.10714285714262</c:v>
                </c:pt>
                <c:pt idx="118">
                  <c:v>53.928571428571189</c:v>
                </c:pt>
                <c:pt idx="119">
                  <c:v>53.749999999999758</c:v>
                </c:pt>
                <c:pt idx="120">
                  <c:v>53.571428571428328</c:v>
                </c:pt>
                <c:pt idx="121">
                  <c:v>53.392857142856897</c:v>
                </c:pt>
                <c:pt idx="122">
                  <c:v>53.214285714285467</c:v>
                </c:pt>
                <c:pt idx="123">
                  <c:v>53.035714285714036</c:v>
                </c:pt>
                <c:pt idx="124">
                  <c:v>52.857142857142605</c:v>
                </c:pt>
                <c:pt idx="125">
                  <c:v>52.678571428571175</c:v>
                </c:pt>
                <c:pt idx="126">
                  <c:v>52.499999999999744</c:v>
                </c:pt>
                <c:pt idx="127">
                  <c:v>52.321428571428314</c:v>
                </c:pt>
                <c:pt idx="128">
                  <c:v>52.142857142856883</c:v>
                </c:pt>
                <c:pt idx="129">
                  <c:v>51.964285714285452</c:v>
                </c:pt>
                <c:pt idx="130">
                  <c:v>51.785714285714022</c:v>
                </c:pt>
                <c:pt idx="131">
                  <c:v>51.607142857142591</c:v>
                </c:pt>
                <c:pt idx="132">
                  <c:v>51.428571428571161</c:v>
                </c:pt>
                <c:pt idx="133">
                  <c:v>51.24999999999973</c:v>
                </c:pt>
                <c:pt idx="134">
                  <c:v>51.071428571428299</c:v>
                </c:pt>
                <c:pt idx="135">
                  <c:v>50.892857142856869</c:v>
                </c:pt>
                <c:pt idx="136">
                  <c:v>50.714285714285438</c:v>
                </c:pt>
                <c:pt idx="137">
                  <c:v>50.535714285714008</c:v>
                </c:pt>
                <c:pt idx="138">
                  <c:v>50.357142857142577</c:v>
                </c:pt>
                <c:pt idx="139">
                  <c:v>50.178571428571146</c:v>
                </c:pt>
                <c:pt idx="140">
                  <c:v>49.999999999999716</c:v>
                </c:pt>
                <c:pt idx="141">
                  <c:v>49.821428571428285</c:v>
                </c:pt>
                <c:pt idx="142">
                  <c:v>49.642857142856855</c:v>
                </c:pt>
                <c:pt idx="143">
                  <c:v>49.464285714285424</c:v>
                </c:pt>
                <c:pt idx="144">
                  <c:v>49.285714285713993</c:v>
                </c:pt>
                <c:pt idx="145">
                  <c:v>49.107142857142563</c:v>
                </c:pt>
                <c:pt idx="146">
                  <c:v>48.928571428571132</c:v>
                </c:pt>
                <c:pt idx="147">
                  <c:v>48.749999999999702</c:v>
                </c:pt>
                <c:pt idx="148">
                  <c:v>48.571428571428271</c:v>
                </c:pt>
                <c:pt idx="149">
                  <c:v>48.39285714285684</c:v>
                </c:pt>
                <c:pt idx="150">
                  <c:v>48.21428571428541</c:v>
                </c:pt>
                <c:pt idx="151">
                  <c:v>48.035714285713979</c:v>
                </c:pt>
                <c:pt idx="152">
                  <c:v>47.857142857142549</c:v>
                </c:pt>
                <c:pt idx="153">
                  <c:v>47.678571428571118</c:v>
                </c:pt>
                <c:pt idx="154">
                  <c:v>47.499999999999687</c:v>
                </c:pt>
                <c:pt idx="155">
                  <c:v>47.321428571428257</c:v>
                </c:pt>
                <c:pt idx="156">
                  <c:v>47.142857142856826</c:v>
                </c:pt>
                <c:pt idx="157">
                  <c:v>46.964285714285396</c:v>
                </c:pt>
                <c:pt idx="158">
                  <c:v>46.785714285713965</c:v>
                </c:pt>
                <c:pt idx="159">
                  <c:v>46.607142857142534</c:v>
                </c:pt>
                <c:pt idx="160">
                  <c:v>46.428571428571104</c:v>
                </c:pt>
                <c:pt idx="161">
                  <c:v>46.249999999999673</c:v>
                </c:pt>
                <c:pt idx="162">
                  <c:v>46.071428571428243</c:v>
                </c:pt>
                <c:pt idx="163">
                  <c:v>45.892857142856812</c:v>
                </c:pt>
                <c:pt idx="164">
                  <c:v>45.714285714285381</c:v>
                </c:pt>
                <c:pt idx="165">
                  <c:v>45.535714285713951</c:v>
                </c:pt>
                <c:pt idx="166">
                  <c:v>45.35714285714252</c:v>
                </c:pt>
                <c:pt idx="167">
                  <c:v>45.17857142857109</c:v>
                </c:pt>
                <c:pt idx="168">
                  <c:v>44.999999999999659</c:v>
                </c:pt>
                <c:pt idx="169">
                  <c:v>44.821428571428228</c:v>
                </c:pt>
                <c:pt idx="170">
                  <c:v>44.642857142856798</c:v>
                </c:pt>
                <c:pt idx="171">
                  <c:v>44.464285714285367</c:v>
                </c:pt>
                <c:pt idx="172">
                  <c:v>44.285714285713937</c:v>
                </c:pt>
                <c:pt idx="173">
                  <c:v>44.107142857142506</c:v>
                </c:pt>
                <c:pt idx="174">
                  <c:v>43.928571428571075</c:v>
                </c:pt>
                <c:pt idx="175">
                  <c:v>43.749999999999645</c:v>
                </c:pt>
                <c:pt idx="176">
                  <c:v>43.571428571428214</c:v>
                </c:pt>
                <c:pt idx="177">
                  <c:v>43.392857142856784</c:v>
                </c:pt>
                <c:pt idx="178">
                  <c:v>43.214285714285353</c:v>
                </c:pt>
                <c:pt idx="179">
                  <c:v>43.035714285713922</c:v>
                </c:pt>
                <c:pt idx="180">
                  <c:v>42.857142857142492</c:v>
                </c:pt>
                <c:pt idx="181">
                  <c:v>42.678571428571061</c:v>
                </c:pt>
                <c:pt idx="182">
                  <c:v>42.499999999999631</c:v>
                </c:pt>
                <c:pt idx="183">
                  <c:v>42.3214285714282</c:v>
                </c:pt>
                <c:pt idx="184">
                  <c:v>42.142857142856769</c:v>
                </c:pt>
                <c:pt idx="185">
                  <c:v>41.964285714285339</c:v>
                </c:pt>
                <c:pt idx="186">
                  <c:v>41.785714285713908</c:v>
                </c:pt>
                <c:pt idx="187">
                  <c:v>41.607142857142478</c:v>
                </c:pt>
                <c:pt idx="188">
                  <c:v>41.428571428571047</c:v>
                </c:pt>
                <c:pt idx="189">
                  <c:v>41.249999999999616</c:v>
                </c:pt>
                <c:pt idx="190">
                  <c:v>41.071428571428186</c:v>
                </c:pt>
                <c:pt idx="191">
                  <c:v>40.892857142856755</c:v>
                </c:pt>
                <c:pt idx="192">
                  <c:v>40.714285714285325</c:v>
                </c:pt>
                <c:pt idx="193">
                  <c:v>40.535714285713894</c:v>
                </c:pt>
                <c:pt idx="194">
                  <c:v>40.357142857142463</c:v>
                </c:pt>
                <c:pt idx="195">
                  <c:v>40.178571428571033</c:v>
                </c:pt>
                <c:pt idx="196">
                  <c:v>39.999999999999602</c:v>
                </c:pt>
                <c:pt idx="197">
                  <c:v>39.821428571428171</c:v>
                </c:pt>
                <c:pt idx="198">
                  <c:v>39.642857142856741</c:v>
                </c:pt>
                <c:pt idx="199">
                  <c:v>39.46428571428531</c:v>
                </c:pt>
                <c:pt idx="200">
                  <c:v>39.28571428571388</c:v>
                </c:pt>
                <c:pt idx="201">
                  <c:v>39.107142857142449</c:v>
                </c:pt>
                <c:pt idx="202">
                  <c:v>38.928571428571018</c:v>
                </c:pt>
                <c:pt idx="203">
                  <c:v>38.749999999999588</c:v>
                </c:pt>
                <c:pt idx="204">
                  <c:v>38.571428571428157</c:v>
                </c:pt>
                <c:pt idx="205">
                  <c:v>38.392857142856727</c:v>
                </c:pt>
                <c:pt idx="206">
                  <c:v>38.214285714285296</c:v>
                </c:pt>
                <c:pt idx="207">
                  <c:v>38.035714285713865</c:v>
                </c:pt>
                <c:pt idx="208">
                  <c:v>37.857142857142435</c:v>
                </c:pt>
                <c:pt idx="209">
                  <c:v>37.678571428571004</c:v>
                </c:pt>
                <c:pt idx="210">
                  <c:v>37.499999999999574</c:v>
                </c:pt>
                <c:pt idx="211">
                  <c:v>37.321428571428143</c:v>
                </c:pt>
                <c:pt idx="212">
                  <c:v>37.142857142856712</c:v>
                </c:pt>
                <c:pt idx="213">
                  <c:v>36.964285714285282</c:v>
                </c:pt>
                <c:pt idx="214">
                  <c:v>36.785714285713851</c:v>
                </c:pt>
                <c:pt idx="215">
                  <c:v>36.607142857142421</c:v>
                </c:pt>
                <c:pt idx="216">
                  <c:v>36.42857142857099</c:v>
                </c:pt>
                <c:pt idx="217">
                  <c:v>36.249999999999559</c:v>
                </c:pt>
                <c:pt idx="218">
                  <c:v>36.071428571428129</c:v>
                </c:pt>
                <c:pt idx="219">
                  <c:v>35.892857142856698</c:v>
                </c:pt>
                <c:pt idx="220">
                  <c:v>35.714285714285268</c:v>
                </c:pt>
                <c:pt idx="221">
                  <c:v>35.535714285713837</c:v>
                </c:pt>
                <c:pt idx="222">
                  <c:v>35.357142857142406</c:v>
                </c:pt>
                <c:pt idx="223">
                  <c:v>35.178571428570976</c:v>
                </c:pt>
                <c:pt idx="224">
                  <c:v>34.999999999999545</c:v>
                </c:pt>
                <c:pt idx="225">
                  <c:v>34.821428571428115</c:v>
                </c:pt>
                <c:pt idx="226">
                  <c:v>34.642857142856684</c:v>
                </c:pt>
                <c:pt idx="227">
                  <c:v>34.464285714285253</c:v>
                </c:pt>
                <c:pt idx="228">
                  <c:v>34.285714285713823</c:v>
                </c:pt>
                <c:pt idx="229">
                  <c:v>34.107142857142392</c:v>
                </c:pt>
                <c:pt idx="230">
                  <c:v>33.928571428570962</c:v>
                </c:pt>
                <c:pt idx="231">
                  <c:v>33.749999999999531</c:v>
                </c:pt>
                <c:pt idx="232">
                  <c:v>33.5714285714281</c:v>
                </c:pt>
                <c:pt idx="233">
                  <c:v>33.39285714285667</c:v>
                </c:pt>
                <c:pt idx="234">
                  <c:v>33.214285714285239</c:v>
                </c:pt>
                <c:pt idx="235">
                  <c:v>33.035714285713809</c:v>
                </c:pt>
                <c:pt idx="236">
                  <c:v>32.857142857142378</c:v>
                </c:pt>
                <c:pt idx="237">
                  <c:v>32.678571428570947</c:v>
                </c:pt>
                <c:pt idx="238">
                  <c:v>32.499999999999517</c:v>
                </c:pt>
                <c:pt idx="239">
                  <c:v>32.321428571428086</c:v>
                </c:pt>
                <c:pt idx="240">
                  <c:v>32.142857142856656</c:v>
                </c:pt>
                <c:pt idx="241">
                  <c:v>31.964285714285229</c:v>
                </c:pt>
                <c:pt idx="242">
                  <c:v>31.785714285713802</c:v>
                </c:pt>
                <c:pt idx="243">
                  <c:v>31.607142857142374</c:v>
                </c:pt>
                <c:pt idx="244">
                  <c:v>31.428571428570947</c:v>
                </c:pt>
                <c:pt idx="245">
                  <c:v>31.24999999999952</c:v>
                </c:pt>
                <c:pt idx="246">
                  <c:v>31.071428571428093</c:v>
                </c:pt>
                <c:pt idx="247">
                  <c:v>30.892857142856666</c:v>
                </c:pt>
                <c:pt idx="248">
                  <c:v>30.714285714285239</c:v>
                </c:pt>
                <c:pt idx="249">
                  <c:v>30.535714285713812</c:v>
                </c:pt>
                <c:pt idx="250">
                  <c:v>30.357142857142385</c:v>
                </c:pt>
                <c:pt idx="251">
                  <c:v>30.178571428570958</c:v>
                </c:pt>
                <c:pt idx="252">
                  <c:v>29.999999999999531</c:v>
                </c:pt>
                <c:pt idx="253">
                  <c:v>29.821428571428104</c:v>
                </c:pt>
                <c:pt idx="254">
                  <c:v>29.642857142856677</c:v>
                </c:pt>
                <c:pt idx="255">
                  <c:v>29.46428571428525</c:v>
                </c:pt>
                <c:pt idx="256">
                  <c:v>29.285714285713823</c:v>
                </c:pt>
                <c:pt idx="257">
                  <c:v>29.107142857142396</c:v>
                </c:pt>
                <c:pt idx="258">
                  <c:v>28.928571428570969</c:v>
                </c:pt>
                <c:pt idx="259">
                  <c:v>28.749999999999542</c:v>
                </c:pt>
                <c:pt idx="260">
                  <c:v>28.571428571428115</c:v>
                </c:pt>
                <c:pt idx="261">
                  <c:v>28.392857142856688</c:v>
                </c:pt>
                <c:pt idx="262">
                  <c:v>28.214285714285261</c:v>
                </c:pt>
                <c:pt idx="263">
                  <c:v>28.035714285713834</c:v>
                </c:pt>
                <c:pt idx="264">
                  <c:v>27.857142857142406</c:v>
                </c:pt>
                <c:pt idx="265">
                  <c:v>27.678571428570979</c:v>
                </c:pt>
                <c:pt idx="266">
                  <c:v>27.499999999999552</c:v>
                </c:pt>
                <c:pt idx="267">
                  <c:v>27.321428571428125</c:v>
                </c:pt>
                <c:pt idx="268">
                  <c:v>27.142857142856698</c:v>
                </c:pt>
                <c:pt idx="269">
                  <c:v>26.964285714285271</c:v>
                </c:pt>
                <c:pt idx="270">
                  <c:v>26.785714285713844</c:v>
                </c:pt>
                <c:pt idx="271">
                  <c:v>26.607142857142417</c:v>
                </c:pt>
                <c:pt idx="272">
                  <c:v>26.42857142857099</c:v>
                </c:pt>
                <c:pt idx="273">
                  <c:v>26.249999999999563</c:v>
                </c:pt>
                <c:pt idx="274">
                  <c:v>26.071428571428136</c:v>
                </c:pt>
                <c:pt idx="275">
                  <c:v>25.892857142856709</c:v>
                </c:pt>
                <c:pt idx="276">
                  <c:v>25.714285714285282</c:v>
                </c:pt>
                <c:pt idx="277">
                  <c:v>25.535714285713855</c:v>
                </c:pt>
                <c:pt idx="278">
                  <c:v>25.357142857142428</c:v>
                </c:pt>
                <c:pt idx="279">
                  <c:v>25.178571428571001</c:v>
                </c:pt>
                <c:pt idx="280">
                  <c:v>24.999999999999574</c:v>
                </c:pt>
                <c:pt idx="281">
                  <c:v>24.821428571428147</c:v>
                </c:pt>
                <c:pt idx="282">
                  <c:v>24.64285714285672</c:v>
                </c:pt>
                <c:pt idx="283">
                  <c:v>24.464285714285293</c:v>
                </c:pt>
                <c:pt idx="284">
                  <c:v>24.285714285713865</c:v>
                </c:pt>
                <c:pt idx="285">
                  <c:v>24.107142857142438</c:v>
                </c:pt>
                <c:pt idx="286">
                  <c:v>23.928571428571011</c:v>
                </c:pt>
                <c:pt idx="287">
                  <c:v>23.749999999999584</c:v>
                </c:pt>
                <c:pt idx="288">
                  <c:v>23.571428571428157</c:v>
                </c:pt>
                <c:pt idx="289">
                  <c:v>23.39285714285673</c:v>
                </c:pt>
                <c:pt idx="290">
                  <c:v>23.214285714285303</c:v>
                </c:pt>
                <c:pt idx="291">
                  <c:v>23.035714285713876</c:v>
                </c:pt>
                <c:pt idx="292">
                  <c:v>22.857142857142449</c:v>
                </c:pt>
                <c:pt idx="293">
                  <c:v>22.678571428571022</c:v>
                </c:pt>
                <c:pt idx="294">
                  <c:v>22.499999999999595</c:v>
                </c:pt>
                <c:pt idx="295">
                  <c:v>22.321428571428168</c:v>
                </c:pt>
                <c:pt idx="296">
                  <c:v>22.142857142856741</c:v>
                </c:pt>
                <c:pt idx="297">
                  <c:v>21.964285714285314</c:v>
                </c:pt>
                <c:pt idx="298">
                  <c:v>21.785714285713887</c:v>
                </c:pt>
                <c:pt idx="299">
                  <c:v>21.60714285714246</c:v>
                </c:pt>
                <c:pt idx="300">
                  <c:v>21.428571428571033</c:v>
                </c:pt>
                <c:pt idx="301">
                  <c:v>21.249999999999606</c:v>
                </c:pt>
                <c:pt idx="302">
                  <c:v>21.071428571428179</c:v>
                </c:pt>
                <c:pt idx="303">
                  <c:v>20.892857142856752</c:v>
                </c:pt>
                <c:pt idx="304">
                  <c:v>20.714285714285325</c:v>
                </c:pt>
                <c:pt idx="305">
                  <c:v>20.535714285713897</c:v>
                </c:pt>
                <c:pt idx="306">
                  <c:v>20.35714285714247</c:v>
                </c:pt>
                <c:pt idx="307">
                  <c:v>20.178571428571043</c:v>
                </c:pt>
                <c:pt idx="308">
                  <c:v>19.999999999999616</c:v>
                </c:pt>
                <c:pt idx="309">
                  <c:v>19.821428571428189</c:v>
                </c:pt>
                <c:pt idx="310">
                  <c:v>19.642857142856762</c:v>
                </c:pt>
                <c:pt idx="311">
                  <c:v>19.464285714285335</c:v>
                </c:pt>
                <c:pt idx="312">
                  <c:v>19.285714285713908</c:v>
                </c:pt>
                <c:pt idx="313">
                  <c:v>19.107142857142481</c:v>
                </c:pt>
                <c:pt idx="314">
                  <c:v>18.928571428571054</c:v>
                </c:pt>
                <c:pt idx="315">
                  <c:v>18.749999999999627</c:v>
                </c:pt>
                <c:pt idx="316">
                  <c:v>18.5714285714282</c:v>
                </c:pt>
                <c:pt idx="317">
                  <c:v>18.392857142856773</c:v>
                </c:pt>
                <c:pt idx="318">
                  <c:v>18.214285714285346</c:v>
                </c:pt>
                <c:pt idx="319">
                  <c:v>18.035714285713919</c:v>
                </c:pt>
                <c:pt idx="320">
                  <c:v>17.857142857142492</c:v>
                </c:pt>
                <c:pt idx="321">
                  <c:v>17.678571428571065</c:v>
                </c:pt>
                <c:pt idx="322">
                  <c:v>17.499999999999638</c:v>
                </c:pt>
                <c:pt idx="323">
                  <c:v>17.321428571428211</c:v>
                </c:pt>
                <c:pt idx="324">
                  <c:v>17.142857142856784</c:v>
                </c:pt>
                <c:pt idx="325">
                  <c:v>16.964285714285356</c:v>
                </c:pt>
                <c:pt idx="326">
                  <c:v>16.785714285713929</c:v>
                </c:pt>
                <c:pt idx="327">
                  <c:v>16.607142857142502</c:v>
                </c:pt>
                <c:pt idx="328">
                  <c:v>16.428571428571075</c:v>
                </c:pt>
                <c:pt idx="329">
                  <c:v>16.249999999999648</c:v>
                </c:pt>
                <c:pt idx="330">
                  <c:v>16.071428571428221</c:v>
                </c:pt>
                <c:pt idx="331">
                  <c:v>15.892857142856792</c:v>
                </c:pt>
                <c:pt idx="332">
                  <c:v>15.714285714285364</c:v>
                </c:pt>
                <c:pt idx="333">
                  <c:v>15.535714285713935</c:v>
                </c:pt>
                <c:pt idx="334">
                  <c:v>15.357142857142506</c:v>
                </c:pt>
                <c:pt idx="335">
                  <c:v>15.178571428571077</c:v>
                </c:pt>
                <c:pt idx="336">
                  <c:v>14.999999999999648</c:v>
                </c:pt>
                <c:pt idx="337">
                  <c:v>14.821428571428219</c:v>
                </c:pt>
                <c:pt idx="338">
                  <c:v>14.642857142856791</c:v>
                </c:pt>
                <c:pt idx="339">
                  <c:v>14.464285714285362</c:v>
                </c:pt>
                <c:pt idx="340">
                  <c:v>14.285714285713933</c:v>
                </c:pt>
                <c:pt idx="341">
                  <c:v>14.107142857142504</c:v>
                </c:pt>
                <c:pt idx="342">
                  <c:v>13.928571428571075</c:v>
                </c:pt>
                <c:pt idx="343">
                  <c:v>13.749999999999647</c:v>
                </c:pt>
                <c:pt idx="344">
                  <c:v>13.571428571428218</c:v>
                </c:pt>
                <c:pt idx="345">
                  <c:v>13.392857142856789</c:v>
                </c:pt>
                <c:pt idx="346">
                  <c:v>13.21428571428536</c:v>
                </c:pt>
                <c:pt idx="347">
                  <c:v>13.035714285713931</c:v>
                </c:pt>
                <c:pt idx="348">
                  <c:v>12.857142857142502</c:v>
                </c:pt>
                <c:pt idx="349">
                  <c:v>12.678571428571074</c:v>
                </c:pt>
                <c:pt idx="350">
                  <c:v>12.499999999999645</c:v>
                </c:pt>
                <c:pt idx="351">
                  <c:v>12.321428571428216</c:v>
                </c:pt>
                <c:pt idx="352">
                  <c:v>12.142857142856787</c:v>
                </c:pt>
                <c:pt idx="353">
                  <c:v>11.964285714285358</c:v>
                </c:pt>
                <c:pt idx="354">
                  <c:v>11.785714285713929</c:v>
                </c:pt>
                <c:pt idx="355">
                  <c:v>11.607142857142501</c:v>
                </c:pt>
                <c:pt idx="356">
                  <c:v>11.428571428571072</c:v>
                </c:pt>
                <c:pt idx="357">
                  <c:v>11.249999999999643</c:v>
                </c:pt>
                <c:pt idx="358">
                  <c:v>11.071428571428214</c:v>
                </c:pt>
                <c:pt idx="359">
                  <c:v>10.892857142856785</c:v>
                </c:pt>
                <c:pt idx="360">
                  <c:v>10.714285714285356</c:v>
                </c:pt>
                <c:pt idx="361">
                  <c:v>10.535714285713928</c:v>
                </c:pt>
                <c:pt idx="362">
                  <c:v>10.357142857142499</c:v>
                </c:pt>
                <c:pt idx="363">
                  <c:v>10.17857142857107</c:v>
                </c:pt>
                <c:pt idx="364">
                  <c:v>9.9999999999996412</c:v>
                </c:pt>
                <c:pt idx="365">
                  <c:v>9.8214285714282124</c:v>
                </c:pt>
                <c:pt idx="366">
                  <c:v>9.6428571428567835</c:v>
                </c:pt>
                <c:pt idx="367">
                  <c:v>9.4642857142853547</c:v>
                </c:pt>
                <c:pt idx="368">
                  <c:v>9.2857142857139259</c:v>
                </c:pt>
                <c:pt idx="369">
                  <c:v>9.107142857142497</c:v>
                </c:pt>
                <c:pt idx="370">
                  <c:v>8.9285714285710682</c:v>
                </c:pt>
                <c:pt idx="371">
                  <c:v>8.7499999999996394</c:v>
                </c:pt>
                <c:pt idx="372">
                  <c:v>8.5714285714282106</c:v>
                </c:pt>
                <c:pt idx="373">
                  <c:v>8.3928571428567817</c:v>
                </c:pt>
                <c:pt idx="374">
                  <c:v>8.2142857142853529</c:v>
                </c:pt>
                <c:pt idx="375">
                  <c:v>8.0357142857139241</c:v>
                </c:pt>
                <c:pt idx="376">
                  <c:v>7.8571428571424953</c:v>
                </c:pt>
                <c:pt idx="377">
                  <c:v>7.6785714285710664</c:v>
                </c:pt>
                <c:pt idx="378">
                  <c:v>7.4999999999996376</c:v>
                </c:pt>
                <c:pt idx="379">
                  <c:v>7.3214285714282088</c:v>
                </c:pt>
                <c:pt idx="380">
                  <c:v>7.14285714285678</c:v>
                </c:pt>
                <c:pt idx="381">
                  <c:v>6.9642857142853511</c:v>
                </c:pt>
                <c:pt idx="382">
                  <c:v>6.7857142857139223</c:v>
                </c:pt>
                <c:pt idx="383">
                  <c:v>6.6071428571424935</c:v>
                </c:pt>
                <c:pt idx="384">
                  <c:v>6.4285714285710647</c:v>
                </c:pt>
                <c:pt idx="385">
                  <c:v>6.2499999999996358</c:v>
                </c:pt>
                <c:pt idx="386">
                  <c:v>6.071428571428207</c:v>
                </c:pt>
                <c:pt idx="387">
                  <c:v>5.8928571428567782</c:v>
                </c:pt>
                <c:pt idx="388">
                  <c:v>5.7142857142853494</c:v>
                </c:pt>
                <c:pt idx="389">
                  <c:v>5.5357142857139205</c:v>
                </c:pt>
                <c:pt idx="390">
                  <c:v>5.3571428571424917</c:v>
                </c:pt>
                <c:pt idx="391">
                  <c:v>5.1785714285710629</c:v>
                </c:pt>
                <c:pt idx="392">
                  <c:v>4.9999999999996341</c:v>
                </c:pt>
                <c:pt idx="393">
                  <c:v>4.8214285714282052</c:v>
                </c:pt>
                <c:pt idx="394">
                  <c:v>4.6428571428567764</c:v>
                </c:pt>
                <c:pt idx="395">
                  <c:v>4.4642857142853476</c:v>
                </c:pt>
                <c:pt idx="396">
                  <c:v>4.2857142857139188</c:v>
                </c:pt>
                <c:pt idx="397">
                  <c:v>4.1071428571424899</c:v>
                </c:pt>
                <c:pt idx="398">
                  <c:v>3.9285714285710616</c:v>
                </c:pt>
                <c:pt idx="399">
                  <c:v>3.7499999999996332</c:v>
                </c:pt>
                <c:pt idx="400">
                  <c:v>3.5714285714282048</c:v>
                </c:pt>
                <c:pt idx="401">
                  <c:v>3.3928571428567764</c:v>
                </c:pt>
                <c:pt idx="402">
                  <c:v>3.214285714285348</c:v>
                </c:pt>
                <c:pt idx="403">
                  <c:v>3.0357142857139197</c:v>
                </c:pt>
                <c:pt idx="404">
                  <c:v>2.8571428571424913</c:v>
                </c:pt>
                <c:pt idx="405">
                  <c:v>2.6785714285710629</c:v>
                </c:pt>
                <c:pt idx="406">
                  <c:v>2.4999999999996345</c:v>
                </c:pt>
                <c:pt idx="407">
                  <c:v>2.3214285714282061</c:v>
                </c:pt>
                <c:pt idx="408">
                  <c:v>2.1428571428567778</c:v>
                </c:pt>
                <c:pt idx="409">
                  <c:v>1.9642857142853491</c:v>
                </c:pt>
                <c:pt idx="410">
                  <c:v>1.7857142857139205</c:v>
                </c:pt>
                <c:pt idx="411">
                  <c:v>1.6071428571424919</c:v>
                </c:pt>
                <c:pt idx="412">
                  <c:v>1.4285714285710633</c:v>
                </c:pt>
                <c:pt idx="413">
                  <c:v>1.2499999999996347</c:v>
                </c:pt>
                <c:pt idx="414">
                  <c:v>1.0714285714282061</c:v>
                </c:pt>
                <c:pt idx="415">
                  <c:v>0.89285714285677753</c:v>
                </c:pt>
                <c:pt idx="416">
                  <c:v>0.71428571428534893</c:v>
                </c:pt>
                <c:pt idx="417">
                  <c:v>0.53571428571392032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D29-47FB-9E69-04CADD89E93B}"/>
            </c:ext>
          </c:extLst>
        </c:ser>
        <c:ser>
          <c:idx val="6"/>
          <c:order val="6"/>
          <c:tx>
            <c:strRef>
              <c:f>'Weight Chart'!$C$7</c:f>
              <c:strCache>
                <c:ptCount val="1"/>
                <c:pt idx="0">
                  <c:v>Weekly 1.5</c:v>
                </c:pt>
              </c:strCache>
            </c:strRef>
          </c:tx>
          <c:spPr>
            <a:ln w="4445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numRef>
              <c:f>'Weight Chart'!$B$8:$B$425</c:f>
              <c:numCache>
                <c:formatCode>[$-C09]dd\-mmm\-yy;@</c:formatCode>
                <c:ptCount val="418"/>
                <c:pt idx="0">
                  <c:v>44256</c:v>
                </c:pt>
                <c:pt idx="1">
                  <c:v>44257</c:v>
                </c:pt>
                <c:pt idx="2">
                  <c:v>44258</c:v>
                </c:pt>
                <c:pt idx="3">
                  <c:v>44259</c:v>
                </c:pt>
                <c:pt idx="4">
                  <c:v>44260</c:v>
                </c:pt>
                <c:pt idx="5">
                  <c:v>44261</c:v>
                </c:pt>
                <c:pt idx="6">
                  <c:v>44262</c:v>
                </c:pt>
                <c:pt idx="7">
                  <c:v>44263</c:v>
                </c:pt>
                <c:pt idx="8">
                  <c:v>44264</c:v>
                </c:pt>
                <c:pt idx="9">
                  <c:v>44265</c:v>
                </c:pt>
                <c:pt idx="10">
                  <c:v>44266</c:v>
                </c:pt>
                <c:pt idx="11">
                  <c:v>44267</c:v>
                </c:pt>
                <c:pt idx="12">
                  <c:v>44268</c:v>
                </c:pt>
                <c:pt idx="13">
                  <c:v>44269</c:v>
                </c:pt>
                <c:pt idx="14">
                  <c:v>44270</c:v>
                </c:pt>
                <c:pt idx="15">
                  <c:v>44271</c:v>
                </c:pt>
                <c:pt idx="16">
                  <c:v>44272</c:v>
                </c:pt>
                <c:pt idx="17">
                  <c:v>44273</c:v>
                </c:pt>
                <c:pt idx="18">
                  <c:v>44274</c:v>
                </c:pt>
                <c:pt idx="19">
                  <c:v>44275</c:v>
                </c:pt>
                <c:pt idx="20">
                  <c:v>44276</c:v>
                </c:pt>
                <c:pt idx="21">
                  <c:v>44277</c:v>
                </c:pt>
                <c:pt idx="22">
                  <c:v>44278</c:v>
                </c:pt>
                <c:pt idx="23">
                  <c:v>44279</c:v>
                </c:pt>
                <c:pt idx="24">
                  <c:v>44280</c:v>
                </c:pt>
                <c:pt idx="25">
                  <c:v>44281</c:v>
                </c:pt>
                <c:pt idx="26">
                  <c:v>44282</c:v>
                </c:pt>
                <c:pt idx="27">
                  <c:v>44283</c:v>
                </c:pt>
                <c:pt idx="28">
                  <c:v>44284</c:v>
                </c:pt>
                <c:pt idx="29">
                  <c:v>44285</c:v>
                </c:pt>
                <c:pt idx="30">
                  <c:v>44286</c:v>
                </c:pt>
                <c:pt idx="31">
                  <c:v>44287</c:v>
                </c:pt>
                <c:pt idx="32">
                  <c:v>44288</c:v>
                </c:pt>
                <c:pt idx="33">
                  <c:v>44289</c:v>
                </c:pt>
                <c:pt idx="34">
                  <c:v>44290</c:v>
                </c:pt>
                <c:pt idx="35">
                  <c:v>44291</c:v>
                </c:pt>
                <c:pt idx="36">
                  <c:v>44292</c:v>
                </c:pt>
                <c:pt idx="37">
                  <c:v>44293</c:v>
                </c:pt>
                <c:pt idx="38">
                  <c:v>44294</c:v>
                </c:pt>
                <c:pt idx="39">
                  <c:v>44295</c:v>
                </c:pt>
                <c:pt idx="40">
                  <c:v>44296</c:v>
                </c:pt>
                <c:pt idx="41">
                  <c:v>44297</c:v>
                </c:pt>
                <c:pt idx="42">
                  <c:v>44298</c:v>
                </c:pt>
                <c:pt idx="43">
                  <c:v>44299</c:v>
                </c:pt>
                <c:pt idx="44">
                  <c:v>44300</c:v>
                </c:pt>
                <c:pt idx="45">
                  <c:v>44301</c:v>
                </c:pt>
                <c:pt idx="46">
                  <c:v>44302</c:v>
                </c:pt>
                <c:pt idx="47">
                  <c:v>44303</c:v>
                </c:pt>
                <c:pt idx="48">
                  <c:v>44304</c:v>
                </c:pt>
                <c:pt idx="49">
                  <c:v>44305</c:v>
                </c:pt>
                <c:pt idx="50">
                  <c:v>44306</c:v>
                </c:pt>
                <c:pt idx="51">
                  <c:v>44307</c:v>
                </c:pt>
                <c:pt idx="52">
                  <c:v>44308</c:v>
                </c:pt>
                <c:pt idx="53">
                  <c:v>44309</c:v>
                </c:pt>
                <c:pt idx="54">
                  <c:v>44310</c:v>
                </c:pt>
                <c:pt idx="55">
                  <c:v>44311</c:v>
                </c:pt>
                <c:pt idx="56">
                  <c:v>44312</c:v>
                </c:pt>
                <c:pt idx="57">
                  <c:v>44313</c:v>
                </c:pt>
                <c:pt idx="58">
                  <c:v>44314</c:v>
                </c:pt>
                <c:pt idx="59">
                  <c:v>44315</c:v>
                </c:pt>
                <c:pt idx="60">
                  <c:v>44316</c:v>
                </c:pt>
                <c:pt idx="61">
                  <c:v>44317</c:v>
                </c:pt>
                <c:pt idx="62">
                  <c:v>44318</c:v>
                </c:pt>
                <c:pt idx="63">
                  <c:v>44319</c:v>
                </c:pt>
                <c:pt idx="64">
                  <c:v>44320</c:v>
                </c:pt>
                <c:pt idx="65">
                  <c:v>44321</c:v>
                </c:pt>
                <c:pt idx="66">
                  <c:v>44322</c:v>
                </c:pt>
                <c:pt idx="67">
                  <c:v>44323</c:v>
                </c:pt>
                <c:pt idx="68">
                  <c:v>44324</c:v>
                </c:pt>
                <c:pt idx="69">
                  <c:v>44325</c:v>
                </c:pt>
                <c:pt idx="70">
                  <c:v>44326</c:v>
                </c:pt>
                <c:pt idx="71">
                  <c:v>44327</c:v>
                </c:pt>
                <c:pt idx="72">
                  <c:v>44328</c:v>
                </c:pt>
                <c:pt idx="73">
                  <c:v>44329</c:v>
                </c:pt>
                <c:pt idx="74">
                  <c:v>44330</c:v>
                </c:pt>
                <c:pt idx="75">
                  <c:v>44331</c:v>
                </c:pt>
                <c:pt idx="76">
                  <c:v>44332</c:v>
                </c:pt>
                <c:pt idx="77">
                  <c:v>44333</c:v>
                </c:pt>
                <c:pt idx="78">
                  <c:v>44334</c:v>
                </c:pt>
                <c:pt idx="79">
                  <c:v>44335</c:v>
                </c:pt>
                <c:pt idx="80">
                  <c:v>44336</c:v>
                </c:pt>
                <c:pt idx="81">
                  <c:v>44337</c:v>
                </c:pt>
                <c:pt idx="82">
                  <c:v>44338</c:v>
                </c:pt>
                <c:pt idx="83">
                  <c:v>44339</c:v>
                </c:pt>
                <c:pt idx="84">
                  <c:v>44340</c:v>
                </c:pt>
                <c:pt idx="85">
                  <c:v>44341</c:v>
                </c:pt>
                <c:pt idx="86">
                  <c:v>44342</c:v>
                </c:pt>
                <c:pt idx="87">
                  <c:v>44343</c:v>
                </c:pt>
                <c:pt idx="88">
                  <c:v>44344</c:v>
                </c:pt>
                <c:pt idx="89">
                  <c:v>44345</c:v>
                </c:pt>
                <c:pt idx="90">
                  <c:v>44346</c:v>
                </c:pt>
                <c:pt idx="91">
                  <c:v>44347</c:v>
                </c:pt>
                <c:pt idx="92">
                  <c:v>44348</c:v>
                </c:pt>
                <c:pt idx="93">
                  <c:v>44349</c:v>
                </c:pt>
                <c:pt idx="94">
                  <c:v>44350</c:v>
                </c:pt>
                <c:pt idx="95">
                  <c:v>44351</c:v>
                </c:pt>
                <c:pt idx="96">
                  <c:v>44352</c:v>
                </c:pt>
                <c:pt idx="97">
                  <c:v>44353</c:v>
                </c:pt>
                <c:pt idx="98">
                  <c:v>44354</c:v>
                </c:pt>
                <c:pt idx="99">
                  <c:v>44355</c:v>
                </c:pt>
                <c:pt idx="100">
                  <c:v>44356</c:v>
                </c:pt>
                <c:pt idx="101">
                  <c:v>44357</c:v>
                </c:pt>
                <c:pt idx="102">
                  <c:v>44358</c:v>
                </c:pt>
                <c:pt idx="103">
                  <c:v>44359</c:v>
                </c:pt>
                <c:pt idx="104">
                  <c:v>44360</c:v>
                </c:pt>
                <c:pt idx="105">
                  <c:v>44361</c:v>
                </c:pt>
                <c:pt idx="106">
                  <c:v>44362</c:v>
                </c:pt>
                <c:pt idx="107">
                  <c:v>44363</c:v>
                </c:pt>
                <c:pt idx="108">
                  <c:v>44364</c:v>
                </c:pt>
                <c:pt idx="109">
                  <c:v>44365</c:v>
                </c:pt>
                <c:pt idx="110">
                  <c:v>44366</c:v>
                </c:pt>
                <c:pt idx="111">
                  <c:v>44367</c:v>
                </c:pt>
                <c:pt idx="112">
                  <c:v>44368</c:v>
                </c:pt>
                <c:pt idx="113">
                  <c:v>44369</c:v>
                </c:pt>
                <c:pt idx="114">
                  <c:v>44370</c:v>
                </c:pt>
                <c:pt idx="115">
                  <c:v>44371</c:v>
                </c:pt>
                <c:pt idx="116">
                  <c:v>44372</c:v>
                </c:pt>
                <c:pt idx="117">
                  <c:v>44373</c:v>
                </c:pt>
                <c:pt idx="118">
                  <c:v>44374</c:v>
                </c:pt>
                <c:pt idx="119">
                  <c:v>44375</c:v>
                </c:pt>
                <c:pt idx="120">
                  <c:v>44376</c:v>
                </c:pt>
                <c:pt idx="121">
                  <c:v>44377</c:v>
                </c:pt>
                <c:pt idx="122">
                  <c:v>44378</c:v>
                </c:pt>
                <c:pt idx="123">
                  <c:v>44379</c:v>
                </c:pt>
                <c:pt idx="124">
                  <c:v>44380</c:v>
                </c:pt>
                <c:pt idx="125">
                  <c:v>44381</c:v>
                </c:pt>
                <c:pt idx="126">
                  <c:v>44382</c:v>
                </c:pt>
                <c:pt idx="127">
                  <c:v>44383</c:v>
                </c:pt>
                <c:pt idx="128">
                  <c:v>44384</c:v>
                </c:pt>
                <c:pt idx="129">
                  <c:v>44385</c:v>
                </c:pt>
                <c:pt idx="130">
                  <c:v>44386</c:v>
                </c:pt>
                <c:pt idx="131">
                  <c:v>44387</c:v>
                </c:pt>
                <c:pt idx="132">
                  <c:v>44388</c:v>
                </c:pt>
                <c:pt idx="133">
                  <c:v>44389</c:v>
                </c:pt>
                <c:pt idx="134">
                  <c:v>44390</c:v>
                </c:pt>
                <c:pt idx="135">
                  <c:v>44391</c:v>
                </c:pt>
                <c:pt idx="136">
                  <c:v>44392</c:v>
                </c:pt>
                <c:pt idx="137">
                  <c:v>44393</c:v>
                </c:pt>
                <c:pt idx="138">
                  <c:v>44394</c:v>
                </c:pt>
                <c:pt idx="139">
                  <c:v>44395</c:v>
                </c:pt>
                <c:pt idx="140">
                  <c:v>44396</c:v>
                </c:pt>
                <c:pt idx="141">
                  <c:v>44397</c:v>
                </c:pt>
                <c:pt idx="142">
                  <c:v>44398</c:v>
                </c:pt>
                <c:pt idx="143">
                  <c:v>44399</c:v>
                </c:pt>
                <c:pt idx="144">
                  <c:v>44400</c:v>
                </c:pt>
                <c:pt idx="145">
                  <c:v>44401</c:v>
                </c:pt>
                <c:pt idx="146">
                  <c:v>44402</c:v>
                </c:pt>
                <c:pt idx="147">
                  <c:v>44403</c:v>
                </c:pt>
                <c:pt idx="148">
                  <c:v>44404</c:v>
                </c:pt>
                <c:pt idx="149">
                  <c:v>44405</c:v>
                </c:pt>
                <c:pt idx="150">
                  <c:v>44406</c:v>
                </c:pt>
                <c:pt idx="151">
                  <c:v>44407</c:v>
                </c:pt>
                <c:pt idx="152">
                  <c:v>44408</c:v>
                </c:pt>
                <c:pt idx="153">
                  <c:v>44409</c:v>
                </c:pt>
                <c:pt idx="154">
                  <c:v>44410</c:v>
                </c:pt>
                <c:pt idx="155">
                  <c:v>44411</c:v>
                </c:pt>
                <c:pt idx="156">
                  <c:v>44412</c:v>
                </c:pt>
                <c:pt idx="157">
                  <c:v>44413</c:v>
                </c:pt>
                <c:pt idx="158">
                  <c:v>44414</c:v>
                </c:pt>
                <c:pt idx="159">
                  <c:v>44415</c:v>
                </c:pt>
                <c:pt idx="160">
                  <c:v>44416</c:v>
                </c:pt>
                <c:pt idx="161">
                  <c:v>44417</c:v>
                </c:pt>
                <c:pt idx="162">
                  <c:v>44418</c:v>
                </c:pt>
                <c:pt idx="163">
                  <c:v>44419</c:v>
                </c:pt>
                <c:pt idx="164">
                  <c:v>44420</c:v>
                </c:pt>
                <c:pt idx="165">
                  <c:v>44421</c:v>
                </c:pt>
                <c:pt idx="166">
                  <c:v>44422</c:v>
                </c:pt>
                <c:pt idx="167">
                  <c:v>44423</c:v>
                </c:pt>
                <c:pt idx="168">
                  <c:v>44424</c:v>
                </c:pt>
                <c:pt idx="169">
                  <c:v>44425</c:v>
                </c:pt>
                <c:pt idx="170">
                  <c:v>44426</c:v>
                </c:pt>
                <c:pt idx="171">
                  <c:v>44427</c:v>
                </c:pt>
                <c:pt idx="172">
                  <c:v>44428</c:v>
                </c:pt>
                <c:pt idx="173">
                  <c:v>44429</c:v>
                </c:pt>
                <c:pt idx="174">
                  <c:v>44430</c:v>
                </c:pt>
                <c:pt idx="175">
                  <c:v>44431</c:v>
                </c:pt>
                <c:pt idx="176">
                  <c:v>44432</c:v>
                </c:pt>
                <c:pt idx="177">
                  <c:v>44433</c:v>
                </c:pt>
                <c:pt idx="178">
                  <c:v>44434</c:v>
                </c:pt>
                <c:pt idx="179">
                  <c:v>44435</c:v>
                </c:pt>
                <c:pt idx="180">
                  <c:v>44436</c:v>
                </c:pt>
                <c:pt idx="181">
                  <c:v>44437</c:v>
                </c:pt>
                <c:pt idx="182">
                  <c:v>44438</c:v>
                </c:pt>
                <c:pt idx="183">
                  <c:v>44439</c:v>
                </c:pt>
                <c:pt idx="184">
                  <c:v>44440</c:v>
                </c:pt>
                <c:pt idx="185">
                  <c:v>44441</c:v>
                </c:pt>
                <c:pt idx="186">
                  <c:v>44442</c:v>
                </c:pt>
                <c:pt idx="187">
                  <c:v>44443</c:v>
                </c:pt>
                <c:pt idx="188">
                  <c:v>44444</c:v>
                </c:pt>
                <c:pt idx="189">
                  <c:v>44445</c:v>
                </c:pt>
                <c:pt idx="190">
                  <c:v>44446</c:v>
                </c:pt>
                <c:pt idx="191">
                  <c:v>44447</c:v>
                </c:pt>
                <c:pt idx="192">
                  <c:v>44448</c:v>
                </c:pt>
                <c:pt idx="193">
                  <c:v>44449</c:v>
                </c:pt>
                <c:pt idx="194">
                  <c:v>44450</c:v>
                </c:pt>
                <c:pt idx="195">
                  <c:v>44451</c:v>
                </c:pt>
                <c:pt idx="196">
                  <c:v>44452</c:v>
                </c:pt>
                <c:pt idx="197">
                  <c:v>44453</c:v>
                </c:pt>
                <c:pt idx="198">
                  <c:v>44454</c:v>
                </c:pt>
                <c:pt idx="199">
                  <c:v>44455</c:v>
                </c:pt>
                <c:pt idx="200">
                  <c:v>44456</c:v>
                </c:pt>
                <c:pt idx="201">
                  <c:v>44457</c:v>
                </c:pt>
                <c:pt idx="202">
                  <c:v>44458</c:v>
                </c:pt>
                <c:pt idx="203">
                  <c:v>44459</c:v>
                </c:pt>
                <c:pt idx="204">
                  <c:v>44460</c:v>
                </c:pt>
                <c:pt idx="205">
                  <c:v>44461</c:v>
                </c:pt>
                <c:pt idx="206">
                  <c:v>44462</c:v>
                </c:pt>
                <c:pt idx="207">
                  <c:v>44463</c:v>
                </c:pt>
                <c:pt idx="208">
                  <c:v>44464</c:v>
                </c:pt>
                <c:pt idx="209">
                  <c:v>44465</c:v>
                </c:pt>
                <c:pt idx="210">
                  <c:v>44466</c:v>
                </c:pt>
                <c:pt idx="211">
                  <c:v>44467</c:v>
                </c:pt>
                <c:pt idx="212">
                  <c:v>44468</c:v>
                </c:pt>
                <c:pt idx="213">
                  <c:v>44469</c:v>
                </c:pt>
                <c:pt idx="214">
                  <c:v>44470</c:v>
                </c:pt>
                <c:pt idx="215">
                  <c:v>44471</c:v>
                </c:pt>
                <c:pt idx="216">
                  <c:v>44472</c:v>
                </c:pt>
                <c:pt idx="217">
                  <c:v>44473</c:v>
                </c:pt>
                <c:pt idx="218">
                  <c:v>44474</c:v>
                </c:pt>
                <c:pt idx="219">
                  <c:v>44475</c:v>
                </c:pt>
                <c:pt idx="220">
                  <c:v>44476</c:v>
                </c:pt>
                <c:pt idx="221">
                  <c:v>44477</c:v>
                </c:pt>
                <c:pt idx="222">
                  <c:v>44478</c:v>
                </c:pt>
                <c:pt idx="223">
                  <c:v>44479</c:v>
                </c:pt>
                <c:pt idx="224">
                  <c:v>44480</c:v>
                </c:pt>
                <c:pt idx="225">
                  <c:v>44481</c:v>
                </c:pt>
                <c:pt idx="226">
                  <c:v>44482</c:v>
                </c:pt>
                <c:pt idx="227">
                  <c:v>44483</c:v>
                </c:pt>
                <c:pt idx="228">
                  <c:v>44484</c:v>
                </c:pt>
                <c:pt idx="229">
                  <c:v>44485</c:v>
                </c:pt>
                <c:pt idx="230">
                  <c:v>44486</c:v>
                </c:pt>
                <c:pt idx="231">
                  <c:v>44487</c:v>
                </c:pt>
                <c:pt idx="232">
                  <c:v>44488</c:v>
                </c:pt>
                <c:pt idx="233">
                  <c:v>44489</c:v>
                </c:pt>
                <c:pt idx="234">
                  <c:v>44490</c:v>
                </c:pt>
                <c:pt idx="235">
                  <c:v>44491</c:v>
                </c:pt>
                <c:pt idx="236">
                  <c:v>44492</c:v>
                </c:pt>
                <c:pt idx="237">
                  <c:v>44493</c:v>
                </c:pt>
                <c:pt idx="238">
                  <c:v>44494</c:v>
                </c:pt>
                <c:pt idx="239">
                  <c:v>44495</c:v>
                </c:pt>
                <c:pt idx="240">
                  <c:v>44496</c:v>
                </c:pt>
                <c:pt idx="241">
                  <c:v>44497</c:v>
                </c:pt>
                <c:pt idx="242">
                  <c:v>44498</c:v>
                </c:pt>
                <c:pt idx="243">
                  <c:v>44499</c:v>
                </c:pt>
                <c:pt idx="244">
                  <c:v>44500</c:v>
                </c:pt>
                <c:pt idx="245">
                  <c:v>44501</c:v>
                </c:pt>
                <c:pt idx="246">
                  <c:v>44502</c:v>
                </c:pt>
                <c:pt idx="247">
                  <c:v>44503</c:v>
                </c:pt>
                <c:pt idx="248">
                  <c:v>44504</c:v>
                </c:pt>
                <c:pt idx="249">
                  <c:v>44505</c:v>
                </c:pt>
                <c:pt idx="250">
                  <c:v>44506</c:v>
                </c:pt>
                <c:pt idx="251">
                  <c:v>44507</c:v>
                </c:pt>
                <c:pt idx="252">
                  <c:v>44508</c:v>
                </c:pt>
                <c:pt idx="253">
                  <c:v>44509</c:v>
                </c:pt>
                <c:pt idx="254">
                  <c:v>44510</c:v>
                </c:pt>
                <c:pt idx="255">
                  <c:v>44511</c:v>
                </c:pt>
                <c:pt idx="256">
                  <c:v>44512</c:v>
                </c:pt>
                <c:pt idx="257">
                  <c:v>44513</c:v>
                </c:pt>
                <c:pt idx="258">
                  <c:v>44514</c:v>
                </c:pt>
                <c:pt idx="259">
                  <c:v>44515</c:v>
                </c:pt>
                <c:pt idx="260">
                  <c:v>44516</c:v>
                </c:pt>
                <c:pt idx="261">
                  <c:v>44517</c:v>
                </c:pt>
                <c:pt idx="262">
                  <c:v>44518</c:v>
                </c:pt>
                <c:pt idx="263">
                  <c:v>44519</c:v>
                </c:pt>
                <c:pt idx="264">
                  <c:v>44520</c:v>
                </c:pt>
                <c:pt idx="265">
                  <c:v>44521</c:v>
                </c:pt>
                <c:pt idx="266">
                  <c:v>44522</c:v>
                </c:pt>
                <c:pt idx="267">
                  <c:v>44523</c:v>
                </c:pt>
                <c:pt idx="268">
                  <c:v>44524</c:v>
                </c:pt>
                <c:pt idx="269">
                  <c:v>44525</c:v>
                </c:pt>
                <c:pt idx="270">
                  <c:v>44526</c:v>
                </c:pt>
                <c:pt idx="271">
                  <c:v>44527</c:v>
                </c:pt>
                <c:pt idx="272">
                  <c:v>44528</c:v>
                </c:pt>
                <c:pt idx="273">
                  <c:v>44529</c:v>
                </c:pt>
                <c:pt idx="274">
                  <c:v>44530</c:v>
                </c:pt>
                <c:pt idx="275">
                  <c:v>44531</c:v>
                </c:pt>
                <c:pt idx="276">
                  <c:v>44532</c:v>
                </c:pt>
                <c:pt idx="277">
                  <c:v>44533</c:v>
                </c:pt>
                <c:pt idx="278">
                  <c:v>44534</c:v>
                </c:pt>
                <c:pt idx="279">
                  <c:v>44535</c:v>
                </c:pt>
                <c:pt idx="280">
                  <c:v>44536</c:v>
                </c:pt>
                <c:pt idx="281">
                  <c:v>44537</c:v>
                </c:pt>
                <c:pt idx="282">
                  <c:v>44538</c:v>
                </c:pt>
                <c:pt idx="283">
                  <c:v>44539</c:v>
                </c:pt>
                <c:pt idx="284">
                  <c:v>44540</c:v>
                </c:pt>
                <c:pt idx="285">
                  <c:v>44541</c:v>
                </c:pt>
                <c:pt idx="286">
                  <c:v>44542</c:v>
                </c:pt>
                <c:pt idx="287">
                  <c:v>44543</c:v>
                </c:pt>
                <c:pt idx="288">
                  <c:v>44544</c:v>
                </c:pt>
                <c:pt idx="289">
                  <c:v>44545</c:v>
                </c:pt>
                <c:pt idx="290">
                  <c:v>44546</c:v>
                </c:pt>
                <c:pt idx="291">
                  <c:v>44547</c:v>
                </c:pt>
                <c:pt idx="292">
                  <c:v>44548</c:v>
                </c:pt>
                <c:pt idx="293">
                  <c:v>44549</c:v>
                </c:pt>
                <c:pt idx="294">
                  <c:v>44550</c:v>
                </c:pt>
                <c:pt idx="295">
                  <c:v>44551</c:v>
                </c:pt>
                <c:pt idx="296">
                  <c:v>44552</c:v>
                </c:pt>
                <c:pt idx="297">
                  <c:v>44553</c:v>
                </c:pt>
                <c:pt idx="298">
                  <c:v>44554</c:v>
                </c:pt>
                <c:pt idx="299">
                  <c:v>44555</c:v>
                </c:pt>
                <c:pt idx="300">
                  <c:v>44556</c:v>
                </c:pt>
                <c:pt idx="301">
                  <c:v>44557</c:v>
                </c:pt>
                <c:pt idx="302">
                  <c:v>44558</c:v>
                </c:pt>
                <c:pt idx="303">
                  <c:v>44559</c:v>
                </c:pt>
                <c:pt idx="304">
                  <c:v>44560</c:v>
                </c:pt>
                <c:pt idx="305">
                  <c:v>44561</c:v>
                </c:pt>
                <c:pt idx="306">
                  <c:v>44562</c:v>
                </c:pt>
                <c:pt idx="307">
                  <c:v>44563</c:v>
                </c:pt>
                <c:pt idx="308">
                  <c:v>44564</c:v>
                </c:pt>
                <c:pt idx="309">
                  <c:v>44565</c:v>
                </c:pt>
                <c:pt idx="310">
                  <c:v>44566</c:v>
                </c:pt>
                <c:pt idx="311">
                  <c:v>44567</c:v>
                </c:pt>
                <c:pt idx="312">
                  <c:v>44568</c:v>
                </c:pt>
                <c:pt idx="313">
                  <c:v>44569</c:v>
                </c:pt>
                <c:pt idx="314">
                  <c:v>44570</c:v>
                </c:pt>
                <c:pt idx="315">
                  <c:v>44571</c:v>
                </c:pt>
                <c:pt idx="316">
                  <c:v>44572</c:v>
                </c:pt>
                <c:pt idx="317">
                  <c:v>44573</c:v>
                </c:pt>
                <c:pt idx="318">
                  <c:v>44574</c:v>
                </c:pt>
                <c:pt idx="319">
                  <c:v>44575</c:v>
                </c:pt>
                <c:pt idx="320">
                  <c:v>44576</c:v>
                </c:pt>
                <c:pt idx="321">
                  <c:v>44577</c:v>
                </c:pt>
                <c:pt idx="322">
                  <c:v>44578</c:v>
                </c:pt>
                <c:pt idx="323">
                  <c:v>44579</c:v>
                </c:pt>
                <c:pt idx="324">
                  <c:v>44580</c:v>
                </c:pt>
                <c:pt idx="325">
                  <c:v>44581</c:v>
                </c:pt>
                <c:pt idx="326">
                  <c:v>44582</c:v>
                </c:pt>
                <c:pt idx="327">
                  <c:v>44583</c:v>
                </c:pt>
                <c:pt idx="328">
                  <c:v>44584</c:v>
                </c:pt>
                <c:pt idx="329">
                  <c:v>44585</c:v>
                </c:pt>
                <c:pt idx="330">
                  <c:v>44586</c:v>
                </c:pt>
                <c:pt idx="331">
                  <c:v>44587</c:v>
                </c:pt>
                <c:pt idx="332">
                  <c:v>44588</c:v>
                </c:pt>
                <c:pt idx="333">
                  <c:v>44589</c:v>
                </c:pt>
                <c:pt idx="334">
                  <c:v>44590</c:v>
                </c:pt>
                <c:pt idx="335">
                  <c:v>44591</c:v>
                </c:pt>
                <c:pt idx="336">
                  <c:v>44592</c:v>
                </c:pt>
                <c:pt idx="337">
                  <c:v>44593</c:v>
                </c:pt>
                <c:pt idx="338">
                  <c:v>44594</c:v>
                </c:pt>
                <c:pt idx="339">
                  <c:v>44595</c:v>
                </c:pt>
                <c:pt idx="340">
                  <c:v>44596</c:v>
                </c:pt>
                <c:pt idx="341">
                  <c:v>44597</c:v>
                </c:pt>
                <c:pt idx="342">
                  <c:v>44598</c:v>
                </c:pt>
                <c:pt idx="343">
                  <c:v>44599</c:v>
                </c:pt>
                <c:pt idx="344">
                  <c:v>44600</c:v>
                </c:pt>
                <c:pt idx="345">
                  <c:v>44601</c:v>
                </c:pt>
                <c:pt idx="346">
                  <c:v>44602</c:v>
                </c:pt>
                <c:pt idx="347">
                  <c:v>44603</c:v>
                </c:pt>
                <c:pt idx="348">
                  <c:v>44604</c:v>
                </c:pt>
                <c:pt idx="349">
                  <c:v>44605</c:v>
                </c:pt>
                <c:pt idx="350">
                  <c:v>44606</c:v>
                </c:pt>
                <c:pt idx="351">
                  <c:v>44607</c:v>
                </c:pt>
                <c:pt idx="352">
                  <c:v>44608</c:v>
                </c:pt>
                <c:pt idx="353">
                  <c:v>44609</c:v>
                </c:pt>
                <c:pt idx="354">
                  <c:v>44610</c:v>
                </c:pt>
                <c:pt idx="355">
                  <c:v>44611</c:v>
                </c:pt>
                <c:pt idx="356">
                  <c:v>44612</c:v>
                </c:pt>
                <c:pt idx="357">
                  <c:v>44613</c:v>
                </c:pt>
                <c:pt idx="358">
                  <c:v>44614</c:v>
                </c:pt>
                <c:pt idx="359">
                  <c:v>44615</c:v>
                </c:pt>
                <c:pt idx="360">
                  <c:v>44616</c:v>
                </c:pt>
                <c:pt idx="361">
                  <c:v>44617</c:v>
                </c:pt>
                <c:pt idx="362">
                  <c:v>44618</c:v>
                </c:pt>
                <c:pt idx="363">
                  <c:v>44619</c:v>
                </c:pt>
                <c:pt idx="364">
                  <c:v>44620</c:v>
                </c:pt>
                <c:pt idx="365">
                  <c:v>44621</c:v>
                </c:pt>
                <c:pt idx="366">
                  <c:v>44622</c:v>
                </c:pt>
                <c:pt idx="367">
                  <c:v>44623</c:v>
                </c:pt>
                <c:pt idx="368">
                  <c:v>44624</c:v>
                </c:pt>
                <c:pt idx="369">
                  <c:v>44625</c:v>
                </c:pt>
                <c:pt idx="370">
                  <c:v>44626</c:v>
                </c:pt>
                <c:pt idx="371">
                  <c:v>44627</c:v>
                </c:pt>
                <c:pt idx="372">
                  <c:v>44628</c:v>
                </c:pt>
                <c:pt idx="373">
                  <c:v>44629</c:v>
                </c:pt>
                <c:pt idx="374">
                  <c:v>44630</c:v>
                </c:pt>
                <c:pt idx="375">
                  <c:v>44631</c:v>
                </c:pt>
                <c:pt idx="376">
                  <c:v>44632</c:v>
                </c:pt>
                <c:pt idx="377">
                  <c:v>44633</c:v>
                </c:pt>
                <c:pt idx="378">
                  <c:v>44634</c:v>
                </c:pt>
                <c:pt idx="379">
                  <c:v>44635</c:v>
                </c:pt>
                <c:pt idx="380">
                  <c:v>44636</c:v>
                </c:pt>
                <c:pt idx="381">
                  <c:v>44637</c:v>
                </c:pt>
                <c:pt idx="382">
                  <c:v>44638</c:v>
                </c:pt>
                <c:pt idx="383">
                  <c:v>44639</c:v>
                </c:pt>
                <c:pt idx="384">
                  <c:v>44640</c:v>
                </c:pt>
                <c:pt idx="385">
                  <c:v>44641</c:v>
                </c:pt>
                <c:pt idx="386">
                  <c:v>44642</c:v>
                </c:pt>
                <c:pt idx="387">
                  <c:v>44643</c:v>
                </c:pt>
                <c:pt idx="388">
                  <c:v>44644</c:v>
                </c:pt>
                <c:pt idx="389">
                  <c:v>44645</c:v>
                </c:pt>
                <c:pt idx="390">
                  <c:v>44646</c:v>
                </c:pt>
                <c:pt idx="391">
                  <c:v>44647</c:v>
                </c:pt>
                <c:pt idx="392">
                  <c:v>44648</c:v>
                </c:pt>
                <c:pt idx="393">
                  <c:v>44649</c:v>
                </c:pt>
                <c:pt idx="394">
                  <c:v>44650</c:v>
                </c:pt>
                <c:pt idx="395">
                  <c:v>44651</c:v>
                </c:pt>
                <c:pt idx="396">
                  <c:v>44652</c:v>
                </c:pt>
                <c:pt idx="397">
                  <c:v>44653</c:v>
                </c:pt>
                <c:pt idx="398">
                  <c:v>44654</c:v>
                </c:pt>
                <c:pt idx="399">
                  <c:v>44655</c:v>
                </c:pt>
                <c:pt idx="400">
                  <c:v>44656</c:v>
                </c:pt>
                <c:pt idx="401">
                  <c:v>44657</c:v>
                </c:pt>
                <c:pt idx="402">
                  <c:v>44658</c:v>
                </c:pt>
                <c:pt idx="403">
                  <c:v>44659</c:v>
                </c:pt>
                <c:pt idx="404">
                  <c:v>44660</c:v>
                </c:pt>
                <c:pt idx="405">
                  <c:v>44661</c:v>
                </c:pt>
                <c:pt idx="406">
                  <c:v>44662</c:v>
                </c:pt>
                <c:pt idx="407">
                  <c:v>44663</c:v>
                </c:pt>
                <c:pt idx="408">
                  <c:v>44664</c:v>
                </c:pt>
                <c:pt idx="409">
                  <c:v>44665</c:v>
                </c:pt>
                <c:pt idx="410">
                  <c:v>44666</c:v>
                </c:pt>
                <c:pt idx="411">
                  <c:v>44667</c:v>
                </c:pt>
                <c:pt idx="412">
                  <c:v>44668</c:v>
                </c:pt>
                <c:pt idx="413">
                  <c:v>44669</c:v>
                </c:pt>
                <c:pt idx="414">
                  <c:v>44670</c:v>
                </c:pt>
                <c:pt idx="415">
                  <c:v>44671</c:v>
                </c:pt>
                <c:pt idx="416">
                  <c:v>44672</c:v>
                </c:pt>
                <c:pt idx="417">
                  <c:v>44673</c:v>
                </c:pt>
              </c:numCache>
            </c:numRef>
          </c:cat>
          <c:val>
            <c:numRef>
              <c:f>'Weight Chart'!$C$8:$C$425</c:f>
              <c:numCache>
                <c:formatCode>0.00</c:formatCode>
                <c:ptCount val="418"/>
                <c:pt idx="0" formatCode="General">
                  <c:v>75</c:v>
                </c:pt>
                <c:pt idx="1">
                  <c:v>74.785714285714292</c:v>
                </c:pt>
                <c:pt idx="2">
                  <c:v>74.571428571428584</c:v>
                </c:pt>
                <c:pt idx="3">
                  <c:v>74.357142857142875</c:v>
                </c:pt>
                <c:pt idx="4">
                  <c:v>74.142857142857167</c:v>
                </c:pt>
                <c:pt idx="5">
                  <c:v>73.928571428571459</c:v>
                </c:pt>
                <c:pt idx="6">
                  <c:v>73.714285714285751</c:v>
                </c:pt>
                <c:pt idx="7">
                  <c:v>73.500000000000043</c:v>
                </c:pt>
                <c:pt idx="8">
                  <c:v>73.285714285714334</c:v>
                </c:pt>
                <c:pt idx="9">
                  <c:v>73.071428571428626</c:v>
                </c:pt>
                <c:pt idx="10">
                  <c:v>72.857142857142918</c:v>
                </c:pt>
                <c:pt idx="11">
                  <c:v>72.64285714285721</c:v>
                </c:pt>
                <c:pt idx="12">
                  <c:v>72.428571428571502</c:v>
                </c:pt>
                <c:pt idx="13">
                  <c:v>72.214285714285793</c:v>
                </c:pt>
                <c:pt idx="14">
                  <c:v>72.000000000000085</c:v>
                </c:pt>
                <c:pt idx="15">
                  <c:v>71.785714285714377</c:v>
                </c:pt>
                <c:pt idx="16">
                  <c:v>71.571428571428669</c:v>
                </c:pt>
                <c:pt idx="17">
                  <c:v>71.357142857142961</c:v>
                </c:pt>
                <c:pt idx="18">
                  <c:v>71.142857142857252</c:v>
                </c:pt>
                <c:pt idx="19">
                  <c:v>70.928571428571544</c:v>
                </c:pt>
                <c:pt idx="20">
                  <c:v>70.714285714285836</c:v>
                </c:pt>
                <c:pt idx="21">
                  <c:v>70.500000000000128</c:v>
                </c:pt>
                <c:pt idx="22">
                  <c:v>70.28571428571442</c:v>
                </c:pt>
                <c:pt idx="23">
                  <c:v>70.071428571428712</c:v>
                </c:pt>
                <c:pt idx="24">
                  <c:v>69.857142857143003</c:v>
                </c:pt>
                <c:pt idx="25">
                  <c:v>69.642857142857295</c:v>
                </c:pt>
                <c:pt idx="26">
                  <c:v>69.428571428571587</c:v>
                </c:pt>
                <c:pt idx="27">
                  <c:v>69.214285714285879</c:v>
                </c:pt>
                <c:pt idx="28">
                  <c:v>69.000000000000171</c:v>
                </c:pt>
                <c:pt idx="29">
                  <c:v>68.785714285714462</c:v>
                </c:pt>
                <c:pt idx="30">
                  <c:v>68.571428571428754</c:v>
                </c:pt>
                <c:pt idx="31">
                  <c:v>68.357142857143046</c:v>
                </c:pt>
                <c:pt idx="32">
                  <c:v>68.142857142857338</c:v>
                </c:pt>
                <c:pt idx="33">
                  <c:v>67.92857142857163</c:v>
                </c:pt>
                <c:pt idx="34">
                  <c:v>67.714285714285921</c:v>
                </c:pt>
                <c:pt idx="35">
                  <c:v>67.500000000000213</c:v>
                </c:pt>
                <c:pt idx="36">
                  <c:v>67.285714285714505</c:v>
                </c:pt>
                <c:pt idx="37">
                  <c:v>67.071428571428797</c:v>
                </c:pt>
                <c:pt idx="38">
                  <c:v>66.857142857143089</c:v>
                </c:pt>
                <c:pt idx="39">
                  <c:v>66.64285714285738</c:v>
                </c:pt>
                <c:pt idx="40">
                  <c:v>66.428571428571672</c:v>
                </c:pt>
                <c:pt idx="41">
                  <c:v>66.214285714285964</c:v>
                </c:pt>
                <c:pt idx="42">
                  <c:v>66.000000000000256</c:v>
                </c:pt>
                <c:pt idx="43">
                  <c:v>65.785714285714548</c:v>
                </c:pt>
                <c:pt idx="44">
                  <c:v>65.571428571428839</c:v>
                </c:pt>
                <c:pt idx="45">
                  <c:v>65.357142857143131</c:v>
                </c:pt>
                <c:pt idx="46">
                  <c:v>65.142857142857423</c:v>
                </c:pt>
                <c:pt idx="47">
                  <c:v>64.928571428571715</c:v>
                </c:pt>
                <c:pt idx="48">
                  <c:v>64.714285714286007</c:v>
                </c:pt>
                <c:pt idx="49">
                  <c:v>64.500000000000298</c:v>
                </c:pt>
                <c:pt idx="50">
                  <c:v>64.28571428571459</c:v>
                </c:pt>
                <c:pt idx="51">
                  <c:v>64.071428571428882</c:v>
                </c:pt>
                <c:pt idx="52">
                  <c:v>63.857142857143167</c:v>
                </c:pt>
                <c:pt idx="53">
                  <c:v>63.642857142857451</c:v>
                </c:pt>
                <c:pt idx="54">
                  <c:v>63.428571428571736</c:v>
                </c:pt>
                <c:pt idx="55">
                  <c:v>63.214285714286021</c:v>
                </c:pt>
                <c:pt idx="56">
                  <c:v>63.000000000000306</c:v>
                </c:pt>
                <c:pt idx="57">
                  <c:v>62.78571428571459</c:v>
                </c:pt>
                <c:pt idx="58">
                  <c:v>62.571428571428875</c:v>
                </c:pt>
                <c:pt idx="59">
                  <c:v>62.35714285714316</c:v>
                </c:pt>
                <c:pt idx="60">
                  <c:v>62.142857142857444</c:v>
                </c:pt>
                <c:pt idx="61">
                  <c:v>61.928571428571729</c:v>
                </c:pt>
                <c:pt idx="62">
                  <c:v>61.714285714286014</c:v>
                </c:pt>
                <c:pt idx="63">
                  <c:v>61.500000000000298</c:v>
                </c:pt>
                <c:pt idx="64">
                  <c:v>61.285714285714583</c:v>
                </c:pt>
                <c:pt idx="65">
                  <c:v>61.071428571428868</c:v>
                </c:pt>
                <c:pt idx="66">
                  <c:v>60.857142857143153</c:v>
                </c:pt>
                <c:pt idx="67">
                  <c:v>60.642857142857437</c:v>
                </c:pt>
                <c:pt idx="68">
                  <c:v>60.428571428571722</c:v>
                </c:pt>
                <c:pt idx="69">
                  <c:v>60.214285714286007</c:v>
                </c:pt>
                <c:pt idx="70">
                  <c:v>60.000000000000291</c:v>
                </c:pt>
                <c:pt idx="71">
                  <c:v>59.785714285714576</c:v>
                </c:pt>
                <c:pt idx="72">
                  <c:v>59.571428571428861</c:v>
                </c:pt>
                <c:pt idx="73">
                  <c:v>59.357142857143145</c:v>
                </c:pt>
                <c:pt idx="74">
                  <c:v>59.14285714285743</c:v>
                </c:pt>
                <c:pt idx="75">
                  <c:v>58.928571428571715</c:v>
                </c:pt>
                <c:pt idx="76">
                  <c:v>58.714285714286</c:v>
                </c:pt>
                <c:pt idx="77">
                  <c:v>58.500000000000284</c:v>
                </c:pt>
                <c:pt idx="78">
                  <c:v>58.285714285714569</c:v>
                </c:pt>
                <c:pt idx="79">
                  <c:v>58.071428571428854</c:v>
                </c:pt>
                <c:pt idx="80">
                  <c:v>57.857142857143138</c:v>
                </c:pt>
                <c:pt idx="81">
                  <c:v>57.642857142857423</c:v>
                </c:pt>
                <c:pt idx="82">
                  <c:v>57.428571428571708</c:v>
                </c:pt>
                <c:pt idx="83">
                  <c:v>57.214285714285992</c:v>
                </c:pt>
                <c:pt idx="84">
                  <c:v>57.000000000000277</c:v>
                </c:pt>
                <c:pt idx="85">
                  <c:v>56.785714285714562</c:v>
                </c:pt>
                <c:pt idx="86">
                  <c:v>56.571428571428847</c:v>
                </c:pt>
                <c:pt idx="87">
                  <c:v>56.357142857143131</c:v>
                </c:pt>
                <c:pt idx="88">
                  <c:v>56.142857142857416</c:v>
                </c:pt>
                <c:pt idx="89">
                  <c:v>55.928571428571701</c:v>
                </c:pt>
                <c:pt idx="90">
                  <c:v>55.714285714285985</c:v>
                </c:pt>
                <c:pt idx="91">
                  <c:v>55.50000000000027</c:v>
                </c:pt>
                <c:pt idx="92">
                  <c:v>55.285714285714555</c:v>
                </c:pt>
                <c:pt idx="93">
                  <c:v>55.071428571428839</c:v>
                </c:pt>
                <c:pt idx="94">
                  <c:v>54.857142857143124</c:v>
                </c:pt>
                <c:pt idx="95">
                  <c:v>54.642857142857409</c:v>
                </c:pt>
                <c:pt idx="96">
                  <c:v>54.428571428571694</c:v>
                </c:pt>
                <c:pt idx="97">
                  <c:v>54.214285714285978</c:v>
                </c:pt>
                <c:pt idx="98">
                  <c:v>54.000000000000263</c:v>
                </c:pt>
                <c:pt idx="99">
                  <c:v>53.785714285714548</c:v>
                </c:pt>
                <c:pt idx="100">
                  <c:v>53.571428571428832</c:v>
                </c:pt>
                <c:pt idx="101">
                  <c:v>53.357142857143117</c:v>
                </c:pt>
                <c:pt idx="102">
                  <c:v>53.142857142857402</c:v>
                </c:pt>
                <c:pt idx="103">
                  <c:v>52.928571428571686</c:v>
                </c:pt>
                <c:pt idx="104">
                  <c:v>52.714285714285971</c:v>
                </c:pt>
                <c:pt idx="105">
                  <c:v>52.500000000000256</c:v>
                </c:pt>
                <c:pt idx="106">
                  <c:v>52.28571428571454</c:v>
                </c:pt>
                <c:pt idx="107">
                  <c:v>52.071428571428825</c:v>
                </c:pt>
                <c:pt idx="108">
                  <c:v>51.85714285714311</c:v>
                </c:pt>
                <c:pt idx="109">
                  <c:v>51.642857142857395</c:v>
                </c:pt>
                <c:pt idx="110">
                  <c:v>51.428571428571679</c:v>
                </c:pt>
                <c:pt idx="111">
                  <c:v>51.214285714285964</c:v>
                </c:pt>
                <c:pt idx="112">
                  <c:v>51.000000000000249</c:v>
                </c:pt>
                <c:pt idx="113">
                  <c:v>50.785714285714533</c:v>
                </c:pt>
                <c:pt idx="114">
                  <c:v>50.571428571428818</c:v>
                </c:pt>
                <c:pt idx="115">
                  <c:v>50.357142857143103</c:v>
                </c:pt>
                <c:pt idx="116">
                  <c:v>50.142857142857387</c:v>
                </c:pt>
                <c:pt idx="117">
                  <c:v>49.928571428571672</c:v>
                </c:pt>
                <c:pt idx="118">
                  <c:v>49.714285714285957</c:v>
                </c:pt>
                <c:pt idx="119">
                  <c:v>49.500000000000242</c:v>
                </c:pt>
                <c:pt idx="120">
                  <c:v>49.285714285714526</c:v>
                </c:pt>
                <c:pt idx="121">
                  <c:v>49.071428571428811</c:v>
                </c:pt>
                <c:pt idx="122">
                  <c:v>48.857142857143096</c:v>
                </c:pt>
                <c:pt idx="123">
                  <c:v>48.64285714285738</c:v>
                </c:pt>
                <c:pt idx="124">
                  <c:v>48.428571428571665</c:v>
                </c:pt>
                <c:pt idx="125">
                  <c:v>48.21428571428595</c:v>
                </c:pt>
                <c:pt idx="126">
                  <c:v>48.000000000000234</c:v>
                </c:pt>
                <c:pt idx="127">
                  <c:v>47.785714285714519</c:v>
                </c:pt>
                <c:pt idx="128">
                  <c:v>47.571428571428804</c:v>
                </c:pt>
                <c:pt idx="129">
                  <c:v>47.357142857143089</c:v>
                </c:pt>
                <c:pt idx="130">
                  <c:v>47.142857142857373</c:v>
                </c:pt>
                <c:pt idx="131">
                  <c:v>46.928571428571658</c:v>
                </c:pt>
                <c:pt idx="132">
                  <c:v>46.714285714285943</c:v>
                </c:pt>
                <c:pt idx="133">
                  <c:v>46.500000000000227</c:v>
                </c:pt>
                <c:pt idx="134">
                  <c:v>46.285714285714512</c:v>
                </c:pt>
                <c:pt idx="135">
                  <c:v>46.071428571428797</c:v>
                </c:pt>
                <c:pt idx="136">
                  <c:v>45.857142857143081</c:v>
                </c:pt>
                <c:pt idx="137">
                  <c:v>45.642857142857366</c:v>
                </c:pt>
                <c:pt idx="138">
                  <c:v>45.428571428571651</c:v>
                </c:pt>
                <c:pt idx="139">
                  <c:v>45.214285714285936</c:v>
                </c:pt>
                <c:pt idx="140">
                  <c:v>45.00000000000022</c:v>
                </c:pt>
                <c:pt idx="141">
                  <c:v>44.785714285714505</c:v>
                </c:pt>
                <c:pt idx="142">
                  <c:v>44.57142857142879</c:v>
                </c:pt>
                <c:pt idx="143">
                  <c:v>44.357142857143074</c:v>
                </c:pt>
                <c:pt idx="144">
                  <c:v>44.142857142857359</c:v>
                </c:pt>
                <c:pt idx="145">
                  <c:v>43.928571428571644</c:v>
                </c:pt>
                <c:pt idx="146">
                  <c:v>43.714285714285928</c:v>
                </c:pt>
                <c:pt idx="147">
                  <c:v>43.500000000000213</c:v>
                </c:pt>
                <c:pt idx="148">
                  <c:v>43.285714285714498</c:v>
                </c:pt>
                <c:pt idx="149">
                  <c:v>43.071428571428783</c:v>
                </c:pt>
                <c:pt idx="150">
                  <c:v>42.857142857143067</c:v>
                </c:pt>
                <c:pt idx="151">
                  <c:v>42.642857142857352</c:v>
                </c:pt>
                <c:pt idx="152">
                  <c:v>42.428571428571637</c:v>
                </c:pt>
                <c:pt idx="153">
                  <c:v>42.214285714285921</c:v>
                </c:pt>
                <c:pt idx="154">
                  <c:v>42.000000000000206</c:v>
                </c:pt>
                <c:pt idx="155">
                  <c:v>41.785714285714491</c:v>
                </c:pt>
                <c:pt idx="156">
                  <c:v>41.571428571428775</c:v>
                </c:pt>
                <c:pt idx="157">
                  <c:v>41.35714285714306</c:v>
                </c:pt>
                <c:pt idx="158">
                  <c:v>41.142857142857345</c:v>
                </c:pt>
                <c:pt idx="159">
                  <c:v>40.92857142857163</c:v>
                </c:pt>
                <c:pt idx="160">
                  <c:v>40.714285714285914</c:v>
                </c:pt>
                <c:pt idx="161">
                  <c:v>40.500000000000199</c:v>
                </c:pt>
                <c:pt idx="162">
                  <c:v>40.285714285714484</c:v>
                </c:pt>
                <c:pt idx="163">
                  <c:v>40.071428571428768</c:v>
                </c:pt>
                <c:pt idx="164">
                  <c:v>39.857142857143053</c:v>
                </c:pt>
                <c:pt idx="165">
                  <c:v>39.642857142857338</c:v>
                </c:pt>
                <c:pt idx="166">
                  <c:v>39.428571428571622</c:v>
                </c:pt>
                <c:pt idx="167">
                  <c:v>39.214285714285907</c:v>
                </c:pt>
                <c:pt idx="168">
                  <c:v>39.000000000000192</c:v>
                </c:pt>
                <c:pt idx="169">
                  <c:v>38.785714285714477</c:v>
                </c:pt>
                <c:pt idx="170">
                  <c:v>38.571428571428761</c:v>
                </c:pt>
                <c:pt idx="171">
                  <c:v>38.357142857143046</c:v>
                </c:pt>
                <c:pt idx="172">
                  <c:v>38.142857142857331</c:v>
                </c:pt>
                <c:pt idx="173">
                  <c:v>37.928571428571615</c:v>
                </c:pt>
                <c:pt idx="174">
                  <c:v>37.7142857142859</c:v>
                </c:pt>
                <c:pt idx="175">
                  <c:v>37.500000000000185</c:v>
                </c:pt>
                <c:pt idx="176">
                  <c:v>37.285714285714469</c:v>
                </c:pt>
                <c:pt idx="177">
                  <c:v>37.071428571428754</c:v>
                </c:pt>
                <c:pt idx="178">
                  <c:v>36.857142857143039</c:v>
                </c:pt>
                <c:pt idx="179">
                  <c:v>36.642857142857324</c:v>
                </c:pt>
                <c:pt idx="180">
                  <c:v>36.428571428571608</c:v>
                </c:pt>
                <c:pt idx="181">
                  <c:v>36.214285714285893</c:v>
                </c:pt>
                <c:pt idx="182">
                  <c:v>36.000000000000178</c:v>
                </c:pt>
                <c:pt idx="183">
                  <c:v>35.785714285714462</c:v>
                </c:pt>
                <c:pt idx="184">
                  <c:v>35.571428571428747</c:v>
                </c:pt>
                <c:pt idx="185">
                  <c:v>35.357142857143032</c:v>
                </c:pt>
                <c:pt idx="186">
                  <c:v>35.142857142857316</c:v>
                </c:pt>
                <c:pt idx="187">
                  <c:v>34.928571428571601</c:v>
                </c:pt>
                <c:pt idx="188">
                  <c:v>34.714285714285886</c:v>
                </c:pt>
                <c:pt idx="189">
                  <c:v>34.500000000000171</c:v>
                </c:pt>
                <c:pt idx="190">
                  <c:v>34.285714285714455</c:v>
                </c:pt>
                <c:pt idx="191">
                  <c:v>34.07142857142874</c:v>
                </c:pt>
                <c:pt idx="192">
                  <c:v>33.857142857143025</c:v>
                </c:pt>
                <c:pt idx="193">
                  <c:v>33.642857142857309</c:v>
                </c:pt>
                <c:pt idx="194">
                  <c:v>33.428571428571594</c:v>
                </c:pt>
                <c:pt idx="195">
                  <c:v>33.214285714285879</c:v>
                </c:pt>
                <c:pt idx="196">
                  <c:v>33.000000000000163</c:v>
                </c:pt>
                <c:pt idx="197">
                  <c:v>32.785714285714448</c:v>
                </c:pt>
                <c:pt idx="198">
                  <c:v>32.571428571428733</c:v>
                </c:pt>
                <c:pt idx="199">
                  <c:v>32.357142857143018</c:v>
                </c:pt>
                <c:pt idx="200">
                  <c:v>32.142857142857302</c:v>
                </c:pt>
                <c:pt idx="201">
                  <c:v>31.928571428571587</c:v>
                </c:pt>
                <c:pt idx="202">
                  <c:v>31.714285714285872</c:v>
                </c:pt>
                <c:pt idx="203">
                  <c:v>31.500000000000156</c:v>
                </c:pt>
                <c:pt idx="204">
                  <c:v>31.285714285714441</c:v>
                </c:pt>
                <c:pt idx="205">
                  <c:v>31.071428571428726</c:v>
                </c:pt>
                <c:pt idx="206">
                  <c:v>30.85714285714301</c:v>
                </c:pt>
                <c:pt idx="207">
                  <c:v>30.642857142857295</c:v>
                </c:pt>
                <c:pt idx="208">
                  <c:v>30.42857142857158</c:v>
                </c:pt>
                <c:pt idx="209">
                  <c:v>30.214285714285865</c:v>
                </c:pt>
                <c:pt idx="210">
                  <c:v>30.000000000000149</c:v>
                </c:pt>
                <c:pt idx="211">
                  <c:v>29.785714285714434</c:v>
                </c:pt>
                <c:pt idx="212">
                  <c:v>29.571428571428719</c:v>
                </c:pt>
                <c:pt idx="213">
                  <c:v>29.357142857143003</c:v>
                </c:pt>
                <c:pt idx="214">
                  <c:v>29.142857142857288</c:v>
                </c:pt>
                <c:pt idx="215">
                  <c:v>28.928571428571573</c:v>
                </c:pt>
                <c:pt idx="216">
                  <c:v>28.714285714285857</c:v>
                </c:pt>
                <c:pt idx="217">
                  <c:v>28.500000000000142</c:v>
                </c:pt>
                <c:pt idx="218">
                  <c:v>28.285714285714427</c:v>
                </c:pt>
                <c:pt idx="219">
                  <c:v>28.071428571428712</c:v>
                </c:pt>
                <c:pt idx="220">
                  <c:v>27.857142857142996</c:v>
                </c:pt>
                <c:pt idx="221">
                  <c:v>27.642857142857281</c:v>
                </c:pt>
                <c:pt idx="222">
                  <c:v>27.428571428571566</c:v>
                </c:pt>
                <c:pt idx="223">
                  <c:v>27.21428571428585</c:v>
                </c:pt>
                <c:pt idx="224">
                  <c:v>27.000000000000135</c:v>
                </c:pt>
                <c:pt idx="225">
                  <c:v>26.78571428571442</c:v>
                </c:pt>
                <c:pt idx="226">
                  <c:v>26.571428571428704</c:v>
                </c:pt>
                <c:pt idx="227">
                  <c:v>26.357142857142989</c:v>
                </c:pt>
                <c:pt idx="228">
                  <c:v>26.142857142857274</c:v>
                </c:pt>
                <c:pt idx="229">
                  <c:v>25.928571428571558</c:v>
                </c:pt>
                <c:pt idx="230">
                  <c:v>25.714285714285843</c:v>
                </c:pt>
                <c:pt idx="231">
                  <c:v>25.500000000000128</c:v>
                </c:pt>
                <c:pt idx="232">
                  <c:v>25.285714285714413</c:v>
                </c:pt>
                <c:pt idx="233">
                  <c:v>25.071428571428697</c:v>
                </c:pt>
                <c:pt idx="234">
                  <c:v>24.857142857142982</c:v>
                </c:pt>
                <c:pt idx="235">
                  <c:v>24.642857142857267</c:v>
                </c:pt>
                <c:pt idx="236">
                  <c:v>24.428571428571551</c:v>
                </c:pt>
                <c:pt idx="237">
                  <c:v>24.214285714285836</c:v>
                </c:pt>
                <c:pt idx="238">
                  <c:v>24.000000000000121</c:v>
                </c:pt>
                <c:pt idx="239">
                  <c:v>23.785714285714405</c:v>
                </c:pt>
                <c:pt idx="240">
                  <c:v>23.57142857142869</c:v>
                </c:pt>
                <c:pt idx="241">
                  <c:v>23.357142857142975</c:v>
                </c:pt>
                <c:pt idx="242">
                  <c:v>23.14285714285726</c:v>
                </c:pt>
                <c:pt idx="243">
                  <c:v>22.928571428571544</c:v>
                </c:pt>
                <c:pt idx="244">
                  <c:v>22.714285714285829</c:v>
                </c:pt>
                <c:pt idx="245">
                  <c:v>22.500000000000114</c:v>
                </c:pt>
                <c:pt idx="246">
                  <c:v>22.285714285714398</c:v>
                </c:pt>
                <c:pt idx="247">
                  <c:v>22.071428571428683</c:v>
                </c:pt>
                <c:pt idx="248">
                  <c:v>21.857142857142968</c:v>
                </c:pt>
                <c:pt idx="249">
                  <c:v>21.642857142857252</c:v>
                </c:pt>
                <c:pt idx="250">
                  <c:v>21.428571428571537</c:v>
                </c:pt>
                <c:pt idx="251">
                  <c:v>21.214285714285822</c:v>
                </c:pt>
                <c:pt idx="252">
                  <c:v>21.000000000000107</c:v>
                </c:pt>
                <c:pt idx="253">
                  <c:v>20.785714285714391</c:v>
                </c:pt>
                <c:pt idx="254">
                  <c:v>20.571428571428676</c:v>
                </c:pt>
                <c:pt idx="255">
                  <c:v>20.357142857142961</c:v>
                </c:pt>
                <c:pt idx="256">
                  <c:v>20.142857142857245</c:v>
                </c:pt>
                <c:pt idx="257">
                  <c:v>19.92857142857153</c:v>
                </c:pt>
                <c:pt idx="258">
                  <c:v>19.714285714285815</c:v>
                </c:pt>
                <c:pt idx="259">
                  <c:v>19.500000000000099</c:v>
                </c:pt>
                <c:pt idx="260">
                  <c:v>19.285714285714384</c:v>
                </c:pt>
                <c:pt idx="261">
                  <c:v>19.071428571428669</c:v>
                </c:pt>
                <c:pt idx="262">
                  <c:v>18.857142857142954</c:v>
                </c:pt>
                <c:pt idx="263">
                  <c:v>18.642857142857238</c:v>
                </c:pt>
                <c:pt idx="264">
                  <c:v>18.428571428571523</c:v>
                </c:pt>
                <c:pt idx="265">
                  <c:v>18.214285714285808</c:v>
                </c:pt>
                <c:pt idx="266">
                  <c:v>18.000000000000092</c:v>
                </c:pt>
                <c:pt idx="267">
                  <c:v>17.785714285714377</c:v>
                </c:pt>
                <c:pt idx="268">
                  <c:v>17.571428571428662</c:v>
                </c:pt>
                <c:pt idx="269">
                  <c:v>17.357142857142946</c:v>
                </c:pt>
                <c:pt idx="270">
                  <c:v>17.142857142857231</c:v>
                </c:pt>
                <c:pt idx="271">
                  <c:v>16.928571428571516</c:v>
                </c:pt>
                <c:pt idx="272">
                  <c:v>16.714285714285801</c:v>
                </c:pt>
                <c:pt idx="273">
                  <c:v>16.500000000000085</c:v>
                </c:pt>
                <c:pt idx="274">
                  <c:v>16.28571428571437</c:v>
                </c:pt>
                <c:pt idx="275">
                  <c:v>16.071428571428655</c:v>
                </c:pt>
                <c:pt idx="276">
                  <c:v>15.857142857142941</c:v>
                </c:pt>
                <c:pt idx="277">
                  <c:v>15.642857142857228</c:v>
                </c:pt>
                <c:pt idx="278">
                  <c:v>15.428571428571514</c:v>
                </c:pt>
                <c:pt idx="279">
                  <c:v>15.214285714285801</c:v>
                </c:pt>
                <c:pt idx="280">
                  <c:v>15.000000000000087</c:v>
                </c:pt>
                <c:pt idx="281">
                  <c:v>14.785714285714374</c:v>
                </c:pt>
                <c:pt idx="282">
                  <c:v>14.57142857142866</c:v>
                </c:pt>
                <c:pt idx="283">
                  <c:v>14.357142857142946</c:v>
                </c:pt>
                <c:pt idx="284">
                  <c:v>14.142857142857233</c:v>
                </c:pt>
                <c:pt idx="285">
                  <c:v>13.928571428571519</c:v>
                </c:pt>
                <c:pt idx="286">
                  <c:v>13.714285714285806</c:v>
                </c:pt>
                <c:pt idx="287">
                  <c:v>13.500000000000092</c:v>
                </c:pt>
                <c:pt idx="288">
                  <c:v>13.285714285714379</c:v>
                </c:pt>
                <c:pt idx="289">
                  <c:v>13.071428571428665</c:v>
                </c:pt>
                <c:pt idx="290">
                  <c:v>12.857142857142952</c:v>
                </c:pt>
                <c:pt idx="291">
                  <c:v>12.642857142857238</c:v>
                </c:pt>
                <c:pt idx="292">
                  <c:v>12.428571428571525</c:v>
                </c:pt>
                <c:pt idx="293">
                  <c:v>12.214285714285811</c:v>
                </c:pt>
                <c:pt idx="294">
                  <c:v>12.000000000000098</c:v>
                </c:pt>
                <c:pt idx="295">
                  <c:v>11.785714285714384</c:v>
                </c:pt>
                <c:pt idx="296">
                  <c:v>11.571428571428671</c:v>
                </c:pt>
                <c:pt idx="297">
                  <c:v>11.357142857142957</c:v>
                </c:pt>
                <c:pt idx="298">
                  <c:v>11.142857142857244</c:v>
                </c:pt>
                <c:pt idx="299">
                  <c:v>10.92857142857153</c:v>
                </c:pt>
                <c:pt idx="300">
                  <c:v>10.714285714285817</c:v>
                </c:pt>
                <c:pt idx="301">
                  <c:v>10.500000000000103</c:v>
                </c:pt>
                <c:pt idx="302">
                  <c:v>10.28571428571439</c:v>
                </c:pt>
                <c:pt idx="303">
                  <c:v>10.071428571428676</c:v>
                </c:pt>
                <c:pt idx="304">
                  <c:v>9.8571428571429625</c:v>
                </c:pt>
                <c:pt idx="305">
                  <c:v>9.6428571428572489</c:v>
                </c:pt>
                <c:pt idx="306">
                  <c:v>9.4285714285715354</c:v>
                </c:pt>
                <c:pt idx="307">
                  <c:v>9.2142857142858219</c:v>
                </c:pt>
                <c:pt idx="308">
                  <c:v>9.0000000000001084</c:v>
                </c:pt>
                <c:pt idx="309">
                  <c:v>8.7857142857143948</c:v>
                </c:pt>
                <c:pt idx="310">
                  <c:v>8.5714285714286813</c:v>
                </c:pt>
                <c:pt idx="311">
                  <c:v>8.3571428571429678</c:v>
                </c:pt>
                <c:pt idx="312">
                  <c:v>8.1428571428572543</c:v>
                </c:pt>
                <c:pt idx="313">
                  <c:v>7.9285714285715398</c:v>
                </c:pt>
                <c:pt idx="314">
                  <c:v>7.7142857142858254</c:v>
                </c:pt>
                <c:pt idx="315">
                  <c:v>7.500000000000111</c:v>
                </c:pt>
                <c:pt idx="316">
                  <c:v>7.2857142857143966</c:v>
                </c:pt>
                <c:pt idx="317">
                  <c:v>7.0714285714286822</c:v>
                </c:pt>
                <c:pt idx="318">
                  <c:v>6.8571428571429678</c:v>
                </c:pt>
                <c:pt idx="319">
                  <c:v>6.6428571428572534</c:v>
                </c:pt>
                <c:pt idx="320">
                  <c:v>6.428571428571539</c:v>
                </c:pt>
                <c:pt idx="321">
                  <c:v>6.2142857142858245</c:v>
                </c:pt>
                <c:pt idx="322">
                  <c:v>6.0000000000001101</c:v>
                </c:pt>
                <c:pt idx="323">
                  <c:v>5.7857142857143957</c:v>
                </c:pt>
                <c:pt idx="324">
                  <c:v>5.5714285714286813</c:v>
                </c:pt>
                <c:pt idx="325">
                  <c:v>5.3571428571429669</c:v>
                </c:pt>
                <c:pt idx="326">
                  <c:v>5.1428571428572525</c:v>
                </c:pt>
                <c:pt idx="327">
                  <c:v>4.9285714285715381</c:v>
                </c:pt>
                <c:pt idx="328">
                  <c:v>4.7142857142858237</c:v>
                </c:pt>
                <c:pt idx="329">
                  <c:v>4.5000000000001092</c:v>
                </c:pt>
                <c:pt idx="330">
                  <c:v>4.2857142857143948</c:v>
                </c:pt>
                <c:pt idx="331">
                  <c:v>4.0714285714286804</c:v>
                </c:pt>
                <c:pt idx="332">
                  <c:v>3.857142857142966</c:v>
                </c:pt>
                <c:pt idx="333">
                  <c:v>3.6428571428572516</c:v>
                </c:pt>
                <c:pt idx="334">
                  <c:v>3.4285714285715372</c:v>
                </c:pt>
                <c:pt idx="335">
                  <c:v>3.2142857142858228</c:v>
                </c:pt>
                <c:pt idx="336">
                  <c:v>3.0000000000001084</c:v>
                </c:pt>
                <c:pt idx="337">
                  <c:v>2.7857142857143939</c:v>
                </c:pt>
                <c:pt idx="338">
                  <c:v>2.5714285714286795</c:v>
                </c:pt>
                <c:pt idx="339">
                  <c:v>2.3571428571429651</c:v>
                </c:pt>
                <c:pt idx="340">
                  <c:v>2.1428571428572507</c:v>
                </c:pt>
                <c:pt idx="341">
                  <c:v>1.9285714285715365</c:v>
                </c:pt>
                <c:pt idx="342">
                  <c:v>1.7142857142858223</c:v>
                </c:pt>
                <c:pt idx="343">
                  <c:v>1.5000000000001081</c:v>
                </c:pt>
                <c:pt idx="344">
                  <c:v>1.2857142857143939</c:v>
                </c:pt>
                <c:pt idx="345">
                  <c:v>1.0714285714286798</c:v>
                </c:pt>
                <c:pt idx="346">
                  <c:v>0.85714285714296545</c:v>
                </c:pt>
                <c:pt idx="347">
                  <c:v>0.64285714285725115</c:v>
                </c:pt>
                <c:pt idx="348">
                  <c:v>0.42857142857153685</c:v>
                </c:pt>
                <c:pt idx="349">
                  <c:v>0.21428571428582258</c:v>
                </c:pt>
                <c:pt idx="350">
                  <c:v>1.0830225605218402E-13</c:v>
                </c:pt>
                <c:pt idx="351">
                  <c:v>-0.21428571428560597</c:v>
                </c:pt>
                <c:pt idx="352">
                  <c:v>-0.42857142857132025</c:v>
                </c:pt>
                <c:pt idx="353">
                  <c:v>-0.64285714285703455</c:v>
                </c:pt>
                <c:pt idx="354">
                  <c:v>-0.85714285714274885</c:v>
                </c:pt>
                <c:pt idx="355">
                  <c:v>-1.071428571428463</c:v>
                </c:pt>
                <c:pt idx="356">
                  <c:v>-1.2857142857141772</c:v>
                </c:pt>
                <c:pt idx="357">
                  <c:v>-1.4999999999998914</c:v>
                </c:pt>
                <c:pt idx="358">
                  <c:v>-1.7142857142856056</c:v>
                </c:pt>
                <c:pt idx="359">
                  <c:v>-1.9285714285713198</c:v>
                </c:pt>
                <c:pt idx="360">
                  <c:v>-2.142857142857034</c:v>
                </c:pt>
                <c:pt idx="361">
                  <c:v>-2.3571428571427484</c:v>
                </c:pt>
                <c:pt idx="362">
                  <c:v>-2.5714285714284628</c:v>
                </c:pt>
                <c:pt idx="363">
                  <c:v>-2.7857142857141772</c:v>
                </c:pt>
                <c:pt idx="364">
                  <c:v>-2.9999999999998916</c:v>
                </c:pt>
                <c:pt idx="365">
                  <c:v>-3.2142857142856061</c:v>
                </c:pt>
                <c:pt idx="366">
                  <c:v>-3.4285714285713205</c:v>
                </c:pt>
                <c:pt idx="367">
                  <c:v>-3.6428571428570349</c:v>
                </c:pt>
                <c:pt idx="368">
                  <c:v>-3.8571428571427493</c:v>
                </c:pt>
                <c:pt idx="369">
                  <c:v>-4.0714285714284637</c:v>
                </c:pt>
                <c:pt idx="370">
                  <c:v>-4.2857142857141781</c:v>
                </c:pt>
                <c:pt idx="371">
                  <c:v>-4.4999999999998925</c:v>
                </c:pt>
                <c:pt idx="372">
                  <c:v>-4.7142857142856069</c:v>
                </c:pt>
                <c:pt idx="373">
                  <c:v>-4.9285714285713214</c:v>
                </c:pt>
                <c:pt idx="374">
                  <c:v>-5.1428571428570358</c:v>
                </c:pt>
                <c:pt idx="375">
                  <c:v>-5.3571428571427502</c:v>
                </c:pt>
                <c:pt idx="376">
                  <c:v>-5.5714285714284646</c:v>
                </c:pt>
                <c:pt idx="377">
                  <c:v>-5.785714285714179</c:v>
                </c:pt>
                <c:pt idx="378">
                  <c:v>-5.9999999999998934</c:v>
                </c:pt>
                <c:pt idx="379">
                  <c:v>-6.2142857142856078</c:v>
                </c:pt>
                <c:pt idx="380">
                  <c:v>-6.4285714285713222</c:v>
                </c:pt>
                <c:pt idx="381">
                  <c:v>-6.6428571428570367</c:v>
                </c:pt>
                <c:pt idx="382">
                  <c:v>-6.8571428571427511</c:v>
                </c:pt>
                <c:pt idx="383">
                  <c:v>-7.0714285714284655</c:v>
                </c:pt>
                <c:pt idx="384">
                  <c:v>-7.2857142857141799</c:v>
                </c:pt>
                <c:pt idx="385">
                  <c:v>-7.4999999999998943</c:v>
                </c:pt>
                <c:pt idx="386">
                  <c:v>-7.7142857142856087</c:v>
                </c:pt>
                <c:pt idx="387">
                  <c:v>-7.9285714285713231</c:v>
                </c:pt>
                <c:pt idx="388">
                  <c:v>-8.1428571428570375</c:v>
                </c:pt>
                <c:pt idx="389">
                  <c:v>-8.3571428571427511</c:v>
                </c:pt>
                <c:pt idx="390">
                  <c:v>-8.5714285714284646</c:v>
                </c:pt>
                <c:pt idx="391">
                  <c:v>-8.7857142857141781</c:v>
                </c:pt>
                <c:pt idx="392">
                  <c:v>-8.9999999999998916</c:v>
                </c:pt>
                <c:pt idx="393">
                  <c:v>-9.2142857142856052</c:v>
                </c:pt>
                <c:pt idx="394">
                  <c:v>-9.4285714285713187</c:v>
                </c:pt>
                <c:pt idx="395">
                  <c:v>-9.6428571428570322</c:v>
                </c:pt>
                <c:pt idx="396">
                  <c:v>-9.8571428571427457</c:v>
                </c:pt>
                <c:pt idx="397">
                  <c:v>-10.071428571428459</c:v>
                </c:pt>
                <c:pt idx="398">
                  <c:v>-10.285714285714173</c:v>
                </c:pt>
                <c:pt idx="399">
                  <c:v>-10.499999999999886</c:v>
                </c:pt>
                <c:pt idx="400">
                  <c:v>-10.7142857142856</c:v>
                </c:pt>
                <c:pt idx="401">
                  <c:v>-10.928571428571313</c:v>
                </c:pt>
                <c:pt idx="402">
                  <c:v>-11.142857142857027</c:v>
                </c:pt>
                <c:pt idx="403">
                  <c:v>-11.35714285714274</c:v>
                </c:pt>
                <c:pt idx="404">
                  <c:v>-11.571428571428454</c:v>
                </c:pt>
                <c:pt idx="405">
                  <c:v>-11.785714285714167</c:v>
                </c:pt>
                <c:pt idx="406">
                  <c:v>-11.999999999999881</c:v>
                </c:pt>
                <c:pt idx="407">
                  <c:v>-12.214285714285595</c:v>
                </c:pt>
                <c:pt idx="408">
                  <c:v>-12.428571428571308</c:v>
                </c:pt>
                <c:pt idx="409">
                  <c:v>-12.642857142857022</c:v>
                </c:pt>
                <c:pt idx="410">
                  <c:v>-12.857142857142735</c:v>
                </c:pt>
                <c:pt idx="411">
                  <c:v>-13.071428571428449</c:v>
                </c:pt>
                <c:pt idx="412">
                  <c:v>-13.285714285714162</c:v>
                </c:pt>
                <c:pt idx="413">
                  <c:v>-13.499999999999876</c:v>
                </c:pt>
                <c:pt idx="414">
                  <c:v>-13.714285714285589</c:v>
                </c:pt>
                <c:pt idx="415">
                  <c:v>-13.928571428571303</c:v>
                </c:pt>
                <c:pt idx="416">
                  <c:v>-14.142857142857016</c:v>
                </c:pt>
                <c:pt idx="417">
                  <c:v>-14.35714285714273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6D29-47FB-9E69-04CADD89E9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2600960"/>
        <c:axId val="112214400"/>
      </c:lineChart>
      <c:dateAx>
        <c:axId val="92600960"/>
        <c:scaling>
          <c:orientation val="minMax"/>
          <c:max val="44470"/>
          <c:min val="44256"/>
        </c:scaling>
        <c:delete val="0"/>
        <c:axPos val="b"/>
        <c:majorGridlines>
          <c:spPr>
            <a:ln>
              <a:solidFill>
                <a:srgbClr val="DDDDDD"/>
              </a:solidFill>
            </a:ln>
          </c:spPr>
        </c:majorGridlines>
        <c:numFmt formatCode="[$-C09]dd\-mmm\-yy;@" sourceLinked="1"/>
        <c:majorTickMark val="out"/>
        <c:minorTickMark val="none"/>
        <c:tickLblPos val="nextTo"/>
        <c:txPr>
          <a:bodyPr/>
          <a:lstStyle/>
          <a:p>
            <a:pPr>
              <a:defRPr sz="1600" b="1"/>
            </a:pPr>
            <a:endParaRPr lang="en-US"/>
          </a:p>
        </c:txPr>
        <c:crossAx val="112214400"/>
        <c:crosses val="autoZero"/>
        <c:auto val="1"/>
        <c:lblOffset val="100"/>
        <c:baseTimeUnit val="days"/>
        <c:majorUnit val="7"/>
        <c:majorTimeUnit val="days"/>
        <c:minorUnit val="2"/>
        <c:minorTimeUnit val="days"/>
      </c:dateAx>
      <c:valAx>
        <c:axId val="112214400"/>
        <c:scaling>
          <c:orientation val="minMax"/>
          <c:max val="80"/>
          <c:min val="45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600" b="1"/>
            </a:pPr>
            <a:endParaRPr lang="en-US"/>
          </a:p>
        </c:txPr>
        <c:crossAx val="92600960"/>
        <c:crosses val="autoZero"/>
        <c:crossBetween val="between"/>
      </c:valAx>
    </c:plotArea>
    <c:legend>
      <c:legendPos val="r"/>
      <c:legendEntry>
        <c:idx val="4"/>
        <c:delete val="1"/>
      </c:legendEntry>
      <c:layout>
        <c:manualLayout>
          <c:xMode val="edge"/>
          <c:yMode val="edge"/>
          <c:x val="0.1461781024290052"/>
          <c:y val="8.5111846672917144E-2"/>
          <c:w val="0.31751917641875826"/>
          <c:h val="6.9750728592883032E-2"/>
        </c:manualLayout>
      </c:layout>
      <c:overlay val="0"/>
      <c:spPr>
        <a:solidFill>
          <a:schemeClr val="bg1"/>
        </a:solidFill>
      </c:spPr>
      <c:txPr>
        <a:bodyPr/>
        <a:lstStyle/>
        <a:p>
          <a:pPr>
            <a:defRPr sz="1800"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193131</xdr:colOff>
      <xdr:row>2</xdr:row>
      <xdr:rowOff>145113</xdr:rowOff>
    </xdr:from>
    <xdr:to>
      <xdr:col>55</xdr:col>
      <xdr:colOff>472076</xdr:colOff>
      <xdr:row>75</xdr:row>
      <xdr:rowOff>133443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71B540A-F505-4390-9A44-AFB367D9B9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medicalnewstoday.com/articles/322065" TargetMode="External"/><Relationship Id="rId1" Type="http://schemas.openxmlformats.org/officeDocument/2006/relationships/hyperlink" Target="https://www.health.harvard.edu/blog/intermittent-fasting-surprising-update-2018062914156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9A5DCB-8501-4607-B870-C36B64517E60}">
  <dimension ref="A1:R425"/>
  <sheetViews>
    <sheetView tabSelected="1" zoomScale="70" zoomScaleNormal="70" workbookViewId="0">
      <pane xSplit="2" ySplit="7" topLeftCell="C8" activePane="bottomRight" state="frozen"/>
      <selection pane="topRight" activeCell="C1" sqref="C1"/>
      <selection pane="bottomLeft" activeCell="A6" sqref="A6"/>
      <selection pane="bottomRight" activeCell="M2" sqref="M2"/>
    </sheetView>
  </sheetViews>
  <sheetFormatPr defaultRowHeight="15" x14ac:dyDescent="0.25"/>
  <cols>
    <col min="2" max="2" width="14.42578125" customWidth="1"/>
    <col min="3" max="4" width="10.42578125" customWidth="1"/>
    <col min="5" max="5" width="13.5703125" customWidth="1"/>
    <col min="6" max="6" width="11.85546875" customWidth="1"/>
    <col min="7" max="7" width="10.28515625" customWidth="1"/>
    <col min="9" max="9" width="11.85546875" customWidth="1"/>
    <col min="10" max="10" width="11.5703125" customWidth="1"/>
    <col min="11" max="11" width="10.28515625" customWidth="1"/>
    <col min="12" max="12" width="13.85546875" customWidth="1"/>
    <col min="13" max="13" width="12.42578125" customWidth="1"/>
  </cols>
  <sheetData>
    <row r="1" spans="1:13" ht="18.75" customHeight="1" x14ac:dyDescent="0.25">
      <c r="A1" s="46" t="s">
        <v>25</v>
      </c>
      <c r="B1" s="46"/>
      <c r="C1" s="46"/>
      <c r="D1" s="45" t="s">
        <v>26</v>
      </c>
    </row>
    <row r="2" spans="1:13" x14ac:dyDescent="0.25">
      <c r="A2" s="46"/>
      <c r="B2" s="46"/>
      <c r="C2" s="46"/>
      <c r="D2" s="45" t="s">
        <v>27</v>
      </c>
    </row>
    <row r="3" spans="1:13" ht="18.75" x14ac:dyDescent="0.3">
      <c r="A3" s="11"/>
      <c r="H3" s="13" t="s">
        <v>15</v>
      </c>
      <c r="I3" s="13"/>
      <c r="J3" s="13"/>
      <c r="K3" s="14"/>
      <c r="L3" s="14"/>
    </row>
    <row r="4" spans="1:13" x14ac:dyDescent="0.25">
      <c r="A4" s="10" t="s">
        <v>5</v>
      </c>
      <c r="C4" s="30">
        <v>1.5</v>
      </c>
      <c r="D4" s="26">
        <v>1.25</v>
      </c>
      <c r="E4" s="34">
        <v>1</v>
      </c>
      <c r="F4">
        <v>0.75</v>
      </c>
      <c r="G4">
        <v>0.5</v>
      </c>
    </row>
    <row r="5" spans="1:13" x14ac:dyDescent="0.25">
      <c r="A5" s="10" t="s">
        <v>0</v>
      </c>
      <c r="C5" s="31">
        <f>C4/7</f>
        <v>0.21428571428571427</v>
      </c>
      <c r="D5" s="27">
        <f>D4/7</f>
        <v>0.17857142857142858</v>
      </c>
      <c r="E5" s="35">
        <f>E4/7</f>
        <v>0.14285714285714285</v>
      </c>
      <c r="F5" s="7">
        <f>F4/7</f>
        <v>0.10714285714285714</v>
      </c>
      <c r="G5" s="7">
        <f>G4/7</f>
        <v>7.1428571428571425E-2</v>
      </c>
      <c r="H5" t="s">
        <v>4</v>
      </c>
      <c r="I5" s="42" t="s">
        <v>19</v>
      </c>
      <c r="J5" s="19"/>
      <c r="L5" s="43" t="s">
        <v>21</v>
      </c>
      <c r="M5" s="43" t="s">
        <v>23</v>
      </c>
    </row>
    <row r="6" spans="1:13" x14ac:dyDescent="0.25">
      <c r="B6" s="1" t="s">
        <v>3</v>
      </c>
      <c r="C6" s="32">
        <f>C5</f>
        <v>0.21428571428571427</v>
      </c>
      <c r="D6" s="28">
        <f>D5</f>
        <v>0.17857142857142858</v>
      </c>
      <c r="E6" s="36">
        <f>E5</f>
        <v>0.14285714285714285</v>
      </c>
      <c r="F6" s="4">
        <f>F5</f>
        <v>0.10714285714285714</v>
      </c>
      <c r="G6" s="4">
        <f>G5</f>
        <v>7.1428571428571425E-2</v>
      </c>
      <c r="H6" s="2"/>
      <c r="I6" s="42"/>
      <c r="J6" s="19"/>
      <c r="K6" s="15"/>
      <c r="L6" s="43"/>
      <c r="M6" s="43"/>
    </row>
    <row r="7" spans="1:13" ht="30" x14ac:dyDescent="0.25">
      <c r="A7" s="10" t="s">
        <v>14</v>
      </c>
      <c r="B7" s="2" t="s">
        <v>1</v>
      </c>
      <c r="C7" s="38" t="s">
        <v>24</v>
      </c>
      <c r="D7" s="39" t="s">
        <v>16</v>
      </c>
      <c r="E7" s="40" t="s">
        <v>13</v>
      </c>
      <c r="F7" s="41" t="s">
        <v>18</v>
      </c>
      <c r="G7" s="41" t="s">
        <v>17</v>
      </c>
      <c r="H7" s="44" t="s">
        <v>2</v>
      </c>
      <c r="I7" s="42"/>
      <c r="J7" s="19" t="s">
        <v>22</v>
      </c>
      <c r="K7" s="16" t="s">
        <v>20</v>
      </c>
      <c r="L7" s="43"/>
      <c r="M7" s="43"/>
    </row>
    <row r="8" spans="1:13" x14ac:dyDescent="0.25">
      <c r="A8" t="s">
        <v>10</v>
      </c>
      <c r="B8" s="22">
        <v>44256</v>
      </c>
      <c r="C8" s="33">
        <f>D8</f>
        <v>75</v>
      </c>
      <c r="D8" s="29">
        <f>E8</f>
        <v>75</v>
      </c>
      <c r="E8" s="37">
        <f>F8</f>
        <v>75</v>
      </c>
      <c r="F8" s="12">
        <f>G8</f>
        <v>75</v>
      </c>
      <c r="G8" s="1">
        <f>H8</f>
        <v>75</v>
      </c>
      <c r="H8" s="6">
        <v>75</v>
      </c>
      <c r="I8" s="12"/>
      <c r="J8" s="9"/>
    </row>
    <row r="9" spans="1:13" x14ac:dyDescent="0.25">
      <c r="A9" t="s">
        <v>11</v>
      </c>
      <c r="B9" s="3">
        <f>B8+1</f>
        <v>44257</v>
      </c>
      <c r="C9" s="32">
        <f>C8-C$6</f>
        <v>74.785714285714292</v>
      </c>
      <c r="D9" s="28">
        <f>D8-D$6</f>
        <v>74.821428571428569</v>
      </c>
      <c r="E9" s="36">
        <f>E8-E$6</f>
        <v>74.857142857142861</v>
      </c>
      <c r="F9" s="8">
        <f t="shared" ref="F9" si="0">F8-F6</f>
        <v>74.892857142857139</v>
      </c>
      <c r="G9" s="8">
        <f>G8-G6</f>
        <v>74.928571428571431</v>
      </c>
      <c r="H9" s="12"/>
      <c r="I9" s="17">
        <f>(H$8-H9)/$H$8</f>
        <v>1</v>
      </c>
      <c r="J9" s="20">
        <f>H$8-H9</f>
        <v>75</v>
      </c>
      <c r="K9" s="7">
        <f>IF(H9&gt;0,H8-H9,0.01)</f>
        <v>0.01</v>
      </c>
    </row>
    <row r="10" spans="1:13" x14ac:dyDescent="0.25">
      <c r="A10" t="s">
        <v>12</v>
      </c>
      <c r="B10" s="3">
        <f t="shared" ref="B10:B73" si="1">B9+1</f>
        <v>44258</v>
      </c>
      <c r="C10" s="32">
        <f t="shared" ref="C10:D25" si="2">C9-C$6</f>
        <v>74.571428571428584</v>
      </c>
      <c r="D10" s="28">
        <f t="shared" si="2"/>
        <v>74.642857142857139</v>
      </c>
      <c r="E10" s="36">
        <f t="shared" ref="E10:E73" si="3">E9-$E$6</f>
        <v>74.714285714285722</v>
      </c>
      <c r="F10" s="8">
        <f t="shared" ref="F10:F73" si="4">F9-$F$6</f>
        <v>74.785714285714278</v>
      </c>
      <c r="G10" s="8">
        <f t="shared" ref="G10:G73" si="5">G9-$G$6</f>
        <v>74.857142857142861</v>
      </c>
      <c r="H10" s="12"/>
      <c r="I10" s="17">
        <f>(H$8-H10)/$H$8</f>
        <v>1</v>
      </c>
      <c r="J10" s="20" t="str">
        <f>IF(H10&gt;0,H$8-H10," ")</f>
        <v xml:space="preserve"> </v>
      </c>
      <c r="K10" s="7">
        <f>IF(H10&gt;0,H9-H10,0.01)</f>
        <v>0.01</v>
      </c>
    </row>
    <row r="11" spans="1:13" x14ac:dyDescent="0.25">
      <c r="A11" t="s">
        <v>6</v>
      </c>
      <c r="B11" s="3">
        <f t="shared" si="1"/>
        <v>44259</v>
      </c>
      <c r="C11" s="32">
        <f t="shared" si="2"/>
        <v>74.357142857142875</v>
      </c>
      <c r="D11" s="28">
        <f t="shared" si="2"/>
        <v>74.464285714285708</v>
      </c>
      <c r="E11" s="36">
        <f t="shared" si="3"/>
        <v>74.571428571428584</v>
      </c>
      <c r="F11" s="8">
        <f t="shared" si="4"/>
        <v>74.678571428571416</v>
      </c>
      <c r="G11" s="8">
        <f t="shared" si="5"/>
        <v>74.785714285714292</v>
      </c>
      <c r="H11" s="12"/>
      <c r="I11" s="17">
        <f>(H$8-H11)/$H$8</f>
        <v>1</v>
      </c>
      <c r="J11" s="20" t="str">
        <f>IF(H11&gt;0,H$8-H11," ")</f>
        <v xml:space="preserve"> </v>
      </c>
      <c r="K11" s="7">
        <f>IF(H11&gt;0,H10-H11,0.01)</f>
        <v>0.01</v>
      </c>
    </row>
    <row r="12" spans="1:13" x14ac:dyDescent="0.25">
      <c r="A12" t="s">
        <v>7</v>
      </c>
      <c r="B12" s="3">
        <f t="shared" si="1"/>
        <v>44260</v>
      </c>
      <c r="C12" s="32">
        <f t="shared" si="2"/>
        <v>74.142857142857167</v>
      </c>
      <c r="D12" s="28">
        <f t="shared" si="2"/>
        <v>74.285714285714278</v>
      </c>
      <c r="E12" s="36">
        <f t="shared" si="3"/>
        <v>74.428571428571445</v>
      </c>
      <c r="F12" s="8">
        <f t="shared" si="4"/>
        <v>74.571428571428555</v>
      </c>
      <c r="G12" s="8">
        <f t="shared" si="5"/>
        <v>74.714285714285722</v>
      </c>
      <c r="H12" s="12"/>
      <c r="I12" s="17">
        <f>(H$8-H12)/$H$8</f>
        <v>1</v>
      </c>
      <c r="J12" s="20" t="str">
        <f>IF(H12&gt;0,H$8-H12," ")</f>
        <v xml:space="preserve"> </v>
      </c>
      <c r="K12" s="7">
        <f>IF(H12&gt;0,H11-H12,0.01)</f>
        <v>0.01</v>
      </c>
    </row>
    <row r="13" spans="1:13" x14ac:dyDescent="0.25">
      <c r="A13" t="s">
        <v>8</v>
      </c>
      <c r="B13" s="3">
        <f t="shared" si="1"/>
        <v>44261</v>
      </c>
      <c r="C13" s="32">
        <f t="shared" si="2"/>
        <v>73.928571428571459</v>
      </c>
      <c r="D13" s="28">
        <f t="shared" si="2"/>
        <v>74.107142857142847</v>
      </c>
      <c r="E13" s="36">
        <f t="shared" si="3"/>
        <v>74.285714285714306</v>
      </c>
      <c r="F13" s="8">
        <f t="shared" si="4"/>
        <v>74.464285714285694</v>
      </c>
      <c r="G13" s="8">
        <f t="shared" si="5"/>
        <v>74.642857142857153</v>
      </c>
      <c r="H13" s="12"/>
      <c r="I13" s="17">
        <f>(H$8-H13)/$H$8</f>
        <v>1</v>
      </c>
      <c r="J13" s="20" t="str">
        <f>IF(H13&gt;0,H$8-H13," ")</f>
        <v xml:space="preserve"> </v>
      </c>
      <c r="K13" s="7">
        <f>IF(H13&gt;0,H12-H13,0.01)</f>
        <v>0.01</v>
      </c>
    </row>
    <row r="14" spans="1:13" x14ac:dyDescent="0.25">
      <c r="A14" t="s">
        <v>9</v>
      </c>
      <c r="B14" s="3">
        <f t="shared" si="1"/>
        <v>44262</v>
      </c>
      <c r="C14" s="32">
        <f t="shared" si="2"/>
        <v>73.714285714285751</v>
      </c>
      <c r="D14" s="28">
        <f t="shared" si="2"/>
        <v>73.928571428571416</v>
      </c>
      <c r="E14" s="36">
        <f t="shared" si="3"/>
        <v>74.142857142857167</v>
      </c>
      <c r="F14" s="8">
        <f t="shared" si="4"/>
        <v>74.357142857142833</v>
      </c>
      <c r="G14" s="8">
        <f t="shared" si="5"/>
        <v>74.571428571428584</v>
      </c>
      <c r="H14" s="12"/>
      <c r="I14" s="17">
        <f>(H$8-H14)/$H$8</f>
        <v>1</v>
      </c>
      <c r="J14" s="20" t="str">
        <f>IF(H14&gt;0,H$8-H14," ")</f>
        <v xml:space="preserve"> </v>
      </c>
      <c r="K14" s="7">
        <f>IF(H14&gt;0,H13-H14,0.01)</f>
        <v>0.01</v>
      </c>
    </row>
    <row r="15" spans="1:13" x14ac:dyDescent="0.25">
      <c r="A15" t="s">
        <v>10</v>
      </c>
      <c r="B15" s="3">
        <f t="shared" si="1"/>
        <v>44263</v>
      </c>
      <c r="C15" s="32">
        <f t="shared" si="2"/>
        <v>73.500000000000043</v>
      </c>
      <c r="D15" s="28">
        <f t="shared" si="2"/>
        <v>73.749999999999986</v>
      </c>
      <c r="E15" s="36">
        <f t="shared" si="3"/>
        <v>74.000000000000028</v>
      </c>
      <c r="F15" s="8">
        <f t="shared" si="4"/>
        <v>74.249999999999972</v>
      </c>
      <c r="G15" s="8">
        <f t="shared" si="5"/>
        <v>74.500000000000014</v>
      </c>
      <c r="H15" s="12"/>
      <c r="I15" s="17">
        <f>(H$8-H15)/$H$8</f>
        <v>1</v>
      </c>
      <c r="J15" s="20" t="str">
        <f>IF(H15&gt;0,H$8-H15," ")</f>
        <v xml:space="preserve"> </v>
      </c>
      <c r="K15" s="7">
        <f>IF(H15&gt;0,H14-H15,0.01)</f>
        <v>0.01</v>
      </c>
      <c r="L15" s="7">
        <f>SUM(K9:K15)/7</f>
        <v>0.01</v>
      </c>
      <c r="M15" s="21" t="str">
        <f>IF(H15&gt;0,((K9+K10+K11+K12+K13+K14+K15))," ")</f>
        <v xml:space="preserve"> </v>
      </c>
    </row>
    <row r="16" spans="1:13" x14ac:dyDescent="0.25">
      <c r="A16" t="s">
        <v>11</v>
      </c>
      <c r="B16" s="3">
        <f t="shared" si="1"/>
        <v>44264</v>
      </c>
      <c r="C16" s="32">
        <f t="shared" si="2"/>
        <v>73.285714285714334</v>
      </c>
      <c r="D16" s="28">
        <f t="shared" si="2"/>
        <v>73.571428571428555</v>
      </c>
      <c r="E16" s="36">
        <f t="shared" si="3"/>
        <v>73.85714285714289</v>
      </c>
      <c r="F16" s="8">
        <f t="shared" si="4"/>
        <v>74.14285714285711</v>
      </c>
      <c r="G16" s="8">
        <f t="shared" si="5"/>
        <v>74.428571428571445</v>
      </c>
      <c r="H16" s="12"/>
      <c r="I16" s="17">
        <f>(H$8-H16)/$H$8</f>
        <v>1</v>
      </c>
      <c r="J16" s="20" t="str">
        <f>IF(H16&gt;0,H$8-H16," ")</f>
        <v xml:space="preserve"> </v>
      </c>
      <c r="K16" s="7">
        <f>IF(H16&gt;0,H15-H16,0.01)</f>
        <v>0.01</v>
      </c>
      <c r="L16" s="7">
        <f t="shared" ref="L16:L79" si="6">SUM(K10:K16)/7</f>
        <v>0.01</v>
      </c>
      <c r="M16" s="21" t="str">
        <f>IF(H16&gt;0,((K10+K11+K12+K13+K14+K15+K16))," ")</f>
        <v xml:space="preserve"> </v>
      </c>
    </row>
    <row r="17" spans="1:13" x14ac:dyDescent="0.25">
      <c r="A17" t="s">
        <v>12</v>
      </c>
      <c r="B17" s="3">
        <f t="shared" si="1"/>
        <v>44265</v>
      </c>
      <c r="C17" s="32">
        <f t="shared" si="2"/>
        <v>73.071428571428626</v>
      </c>
      <c r="D17" s="28">
        <f t="shared" si="2"/>
        <v>73.392857142857125</v>
      </c>
      <c r="E17" s="36">
        <f t="shared" si="3"/>
        <v>73.714285714285751</v>
      </c>
      <c r="F17" s="8">
        <f t="shared" si="4"/>
        <v>74.035714285714249</v>
      </c>
      <c r="G17" s="8">
        <f t="shared" si="5"/>
        <v>74.357142857142875</v>
      </c>
      <c r="H17" s="12"/>
      <c r="I17" s="17">
        <f>(H$8-H17)/$H$8</f>
        <v>1</v>
      </c>
      <c r="J17" s="20" t="str">
        <f>IF(H17&gt;0,H$8-H17," ")</f>
        <v xml:space="preserve"> </v>
      </c>
      <c r="K17" s="7">
        <f>IF(H17&gt;0,H16-H17,0.01)</f>
        <v>0.01</v>
      </c>
      <c r="L17" s="7">
        <f t="shared" si="6"/>
        <v>0.01</v>
      </c>
      <c r="M17" s="21" t="str">
        <f>IF(H17&gt;0,((K11+K12+K13+K14+K15+K16+K17))," ")</f>
        <v xml:space="preserve"> </v>
      </c>
    </row>
    <row r="18" spans="1:13" x14ac:dyDescent="0.25">
      <c r="A18" t="s">
        <v>6</v>
      </c>
      <c r="B18" s="3">
        <f t="shared" si="1"/>
        <v>44266</v>
      </c>
      <c r="C18" s="32">
        <f t="shared" si="2"/>
        <v>72.857142857142918</v>
      </c>
      <c r="D18" s="28">
        <f t="shared" si="2"/>
        <v>73.214285714285694</v>
      </c>
      <c r="E18" s="36">
        <f t="shared" si="3"/>
        <v>73.571428571428612</v>
      </c>
      <c r="F18" s="8">
        <f t="shared" si="4"/>
        <v>73.928571428571388</v>
      </c>
      <c r="G18" s="8">
        <f t="shared" si="5"/>
        <v>74.285714285714306</v>
      </c>
      <c r="H18" s="12"/>
      <c r="I18" s="17">
        <f>(H$8-H18)/$H$8</f>
        <v>1</v>
      </c>
      <c r="J18" s="20" t="str">
        <f>IF(H18&gt;0,H$8-H18," ")</f>
        <v xml:space="preserve"> </v>
      </c>
      <c r="K18" s="7">
        <f>IF(H18&gt;0,H17-H18,0.01)</f>
        <v>0.01</v>
      </c>
      <c r="L18" s="7">
        <f t="shared" si="6"/>
        <v>0.01</v>
      </c>
      <c r="M18" s="21" t="str">
        <f>IF(H18&gt;0,((K12+K13+K14+K15+K16+K17+K18))," ")</f>
        <v xml:space="preserve"> </v>
      </c>
    </row>
    <row r="19" spans="1:13" x14ac:dyDescent="0.25">
      <c r="A19" t="s">
        <v>7</v>
      </c>
      <c r="B19" s="3">
        <f t="shared" si="1"/>
        <v>44267</v>
      </c>
      <c r="C19" s="32">
        <f t="shared" si="2"/>
        <v>72.64285714285721</v>
      </c>
      <c r="D19" s="28">
        <f t="shared" si="2"/>
        <v>73.035714285714263</v>
      </c>
      <c r="E19" s="36">
        <f t="shared" si="3"/>
        <v>73.428571428571473</v>
      </c>
      <c r="F19" s="8">
        <f t="shared" si="4"/>
        <v>73.821428571428527</v>
      </c>
      <c r="G19" s="8">
        <f t="shared" si="5"/>
        <v>74.214285714285737</v>
      </c>
      <c r="H19" s="12"/>
      <c r="I19" s="17">
        <f>(H$8-H19)/$H$8</f>
        <v>1</v>
      </c>
      <c r="J19" s="20" t="str">
        <f>IF(H19&gt;0,H$8-H19," ")</f>
        <v xml:space="preserve"> </v>
      </c>
      <c r="K19" s="7">
        <f>IF(H19&gt;0,H18-H19,0.01)</f>
        <v>0.01</v>
      </c>
      <c r="L19" s="7">
        <f t="shared" si="6"/>
        <v>0.01</v>
      </c>
      <c r="M19" s="21" t="str">
        <f>IF(H19&gt;0,((K13+K14+K15+K16+K17+K18+K19))," ")</f>
        <v xml:space="preserve"> </v>
      </c>
    </row>
    <row r="20" spans="1:13" x14ac:dyDescent="0.25">
      <c r="A20" t="s">
        <v>8</v>
      </c>
      <c r="B20" s="3">
        <f t="shared" si="1"/>
        <v>44268</v>
      </c>
      <c r="C20" s="32">
        <f t="shared" si="2"/>
        <v>72.428571428571502</v>
      </c>
      <c r="D20" s="28">
        <f t="shared" si="2"/>
        <v>72.857142857142833</v>
      </c>
      <c r="E20" s="36">
        <f t="shared" si="3"/>
        <v>73.285714285714334</v>
      </c>
      <c r="F20" s="8">
        <f t="shared" si="4"/>
        <v>73.714285714285666</v>
      </c>
      <c r="G20" s="8">
        <f t="shared" si="5"/>
        <v>74.142857142857167</v>
      </c>
      <c r="H20" s="12"/>
      <c r="I20" s="17">
        <f>(H$8-H20)/$H$8</f>
        <v>1</v>
      </c>
      <c r="J20" s="20" t="str">
        <f>IF(H20&gt;0,H$8-H20," ")</f>
        <v xml:space="preserve"> </v>
      </c>
      <c r="K20" s="7">
        <f>IF(H20&gt;0,H19-H20,0.01)</f>
        <v>0.01</v>
      </c>
      <c r="L20" s="7">
        <f t="shared" si="6"/>
        <v>0.01</v>
      </c>
      <c r="M20" s="21" t="str">
        <f>IF(H20&gt;0,((K14+K15+K16+K17+K18+K19+K20))," ")</f>
        <v xml:space="preserve"> </v>
      </c>
    </row>
    <row r="21" spans="1:13" x14ac:dyDescent="0.25">
      <c r="A21" t="s">
        <v>9</v>
      </c>
      <c r="B21" s="3">
        <f t="shared" si="1"/>
        <v>44269</v>
      </c>
      <c r="C21" s="32">
        <f t="shared" si="2"/>
        <v>72.214285714285793</v>
      </c>
      <c r="D21" s="28">
        <f t="shared" si="2"/>
        <v>72.678571428571402</v>
      </c>
      <c r="E21" s="36">
        <f t="shared" si="3"/>
        <v>73.142857142857196</v>
      </c>
      <c r="F21" s="8">
        <f t="shared" si="4"/>
        <v>73.607142857142804</v>
      </c>
      <c r="G21" s="8">
        <f t="shared" si="5"/>
        <v>74.071428571428598</v>
      </c>
      <c r="H21" s="12"/>
      <c r="I21" s="17">
        <f>(H$8-H21)/$H$8</f>
        <v>1</v>
      </c>
      <c r="J21" s="20" t="str">
        <f>IF(H21&gt;0,H$8-H21," ")</f>
        <v xml:space="preserve"> </v>
      </c>
      <c r="K21" s="7">
        <f>IF(H21&gt;0,H20-H21,0.01)</f>
        <v>0.01</v>
      </c>
      <c r="L21" s="7">
        <f t="shared" si="6"/>
        <v>0.01</v>
      </c>
      <c r="M21" s="21" t="str">
        <f>IF(H21&gt;0,((K15+K16+K17+K18+K19+K20+K21))," ")</f>
        <v xml:space="preserve"> </v>
      </c>
    </row>
    <row r="22" spans="1:13" x14ac:dyDescent="0.25">
      <c r="A22" t="s">
        <v>10</v>
      </c>
      <c r="B22" s="3">
        <f t="shared" si="1"/>
        <v>44270</v>
      </c>
      <c r="C22" s="32">
        <f t="shared" si="2"/>
        <v>72.000000000000085</v>
      </c>
      <c r="D22" s="28">
        <f t="shared" si="2"/>
        <v>72.499999999999972</v>
      </c>
      <c r="E22" s="36">
        <f t="shared" si="3"/>
        <v>73.000000000000057</v>
      </c>
      <c r="F22" s="8">
        <f t="shared" si="4"/>
        <v>73.499999999999943</v>
      </c>
      <c r="G22" s="8">
        <f t="shared" si="5"/>
        <v>74.000000000000028</v>
      </c>
      <c r="H22" s="12"/>
      <c r="I22" s="17">
        <f>(H$8-H22)/$H$8</f>
        <v>1</v>
      </c>
      <c r="J22" s="20" t="str">
        <f>IF(H22&gt;0,H$8-H22," ")</f>
        <v xml:space="preserve"> </v>
      </c>
      <c r="K22" s="7">
        <f>IF(H22&gt;0,H21-H22,0.01)</f>
        <v>0.01</v>
      </c>
      <c r="L22" s="7">
        <f t="shared" si="6"/>
        <v>0.01</v>
      </c>
      <c r="M22" s="21" t="str">
        <f>IF(H22&gt;0,((K16+K17+K18+K19+K20+K21+K22))," ")</f>
        <v xml:space="preserve"> </v>
      </c>
    </row>
    <row r="23" spans="1:13" x14ac:dyDescent="0.25">
      <c r="A23" t="s">
        <v>11</v>
      </c>
      <c r="B23" s="3">
        <f t="shared" si="1"/>
        <v>44271</v>
      </c>
      <c r="C23" s="32">
        <f t="shared" si="2"/>
        <v>71.785714285714377</v>
      </c>
      <c r="D23" s="28">
        <f t="shared" si="2"/>
        <v>72.321428571428541</v>
      </c>
      <c r="E23" s="36">
        <f t="shared" si="3"/>
        <v>72.857142857142918</v>
      </c>
      <c r="F23" s="8">
        <f t="shared" si="4"/>
        <v>73.392857142857082</v>
      </c>
      <c r="G23" s="8">
        <f t="shared" si="5"/>
        <v>73.928571428571459</v>
      </c>
      <c r="H23" s="12"/>
      <c r="I23" s="17">
        <f>(H$8-H23)/$H$8</f>
        <v>1</v>
      </c>
      <c r="J23" s="20" t="str">
        <f>IF(H23&gt;0,H$8-H23," ")</f>
        <v xml:space="preserve"> </v>
      </c>
      <c r="K23" s="7">
        <f>IF(H23&gt;0,H22-H23,0.01)</f>
        <v>0.01</v>
      </c>
      <c r="L23" s="7">
        <f t="shared" si="6"/>
        <v>0.01</v>
      </c>
      <c r="M23" s="21" t="str">
        <f>IF(H23&gt;0,((K17+K18+K19+K20+K21+K22+K23))," ")</f>
        <v xml:space="preserve"> </v>
      </c>
    </row>
    <row r="24" spans="1:13" x14ac:dyDescent="0.25">
      <c r="A24" t="s">
        <v>12</v>
      </c>
      <c r="B24" s="3">
        <f t="shared" si="1"/>
        <v>44272</v>
      </c>
      <c r="C24" s="32">
        <f t="shared" si="2"/>
        <v>71.571428571428669</v>
      </c>
      <c r="D24" s="28">
        <f t="shared" si="2"/>
        <v>72.14285714285711</v>
      </c>
      <c r="E24" s="36">
        <f t="shared" si="3"/>
        <v>72.714285714285779</v>
      </c>
      <c r="F24" s="8">
        <f t="shared" si="4"/>
        <v>73.285714285714221</v>
      </c>
      <c r="G24" s="8">
        <f t="shared" si="5"/>
        <v>73.85714285714289</v>
      </c>
      <c r="H24" s="12"/>
      <c r="I24" s="17">
        <f>(H$8-H24)/$H$8</f>
        <v>1</v>
      </c>
      <c r="J24" s="20" t="str">
        <f>IF(H24&gt;0,H$8-H24," ")</f>
        <v xml:space="preserve"> </v>
      </c>
      <c r="K24" s="7">
        <f>IF(H24&gt;0,H23-H24,0.01)</f>
        <v>0.01</v>
      </c>
      <c r="L24" s="7">
        <f t="shared" si="6"/>
        <v>0.01</v>
      </c>
      <c r="M24" s="21" t="str">
        <f>IF(H24&gt;0,((K18+K19+K20+K21+K22+K23+K24))," ")</f>
        <v xml:space="preserve"> </v>
      </c>
    </row>
    <row r="25" spans="1:13" x14ac:dyDescent="0.25">
      <c r="A25" t="s">
        <v>6</v>
      </c>
      <c r="B25" s="3">
        <f t="shared" si="1"/>
        <v>44273</v>
      </c>
      <c r="C25" s="32">
        <f t="shared" si="2"/>
        <v>71.357142857142961</v>
      </c>
      <c r="D25" s="28">
        <f t="shared" si="2"/>
        <v>71.96428571428568</v>
      </c>
      <c r="E25" s="36">
        <f t="shared" si="3"/>
        <v>72.57142857142864</v>
      </c>
      <c r="F25" s="8">
        <f t="shared" si="4"/>
        <v>73.17857142857136</v>
      </c>
      <c r="G25" s="8">
        <f t="shared" si="5"/>
        <v>73.78571428571432</v>
      </c>
      <c r="H25" s="12"/>
      <c r="I25" s="17">
        <f>(H$8-H25)/$H$8</f>
        <v>1</v>
      </c>
      <c r="J25" s="20" t="str">
        <f>IF(H25&gt;0,H$8-H25," ")</f>
        <v xml:space="preserve"> </v>
      </c>
      <c r="K25" s="7">
        <f>IF(H25&gt;0,H24-H25,0.01)</f>
        <v>0.01</v>
      </c>
      <c r="L25" s="7">
        <f t="shared" si="6"/>
        <v>0.01</v>
      </c>
      <c r="M25" s="21" t="str">
        <f>IF(H25&gt;0,((K19+K20+K21+K22+K23+K24+K25))," ")</f>
        <v xml:space="preserve"> </v>
      </c>
    </row>
    <row r="26" spans="1:13" x14ac:dyDescent="0.25">
      <c r="A26" t="s">
        <v>7</v>
      </c>
      <c r="B26" s="3">
        <f t="shared" si="1"/>
        <v>44274</v>
      </c>
      <c r="C26" s="32">
        <f t="shared" ref="C26:D41" si="7">C25-C$6</f>
        <v>71.142857142857252</v>
      </c>
      <c r="D26" s="28">
        <f t="shared" si="7"/>
        <v>71.785714285714249</v>
      </c>
      <c r="E26" s="36">
        <f t="shared" si="3"/>
        <v>72.428571428571502</v>
      </c>
      <c r="F26" s="8">
        <f t="shared" si="4"/>
        <v>73.071428571428498</v>
      </c>
      <c r="G26" s="8">
        <f t="shared" si="5"/>
        <v>73.714285714285751</v>
      </c>
      <c r="H26" s="12"/>
      <c r="I26" s="17">
        <f>(H$8-H26)/$H$8</f>
        <v>1</v>
      </c>
      <c r="J26" s="20" t="str">
        <f>IF(H26&gt;0,H$8-H26," ")</f>
        <v xml:space="preserve"> </v>
      </c>
      <c r="K26" s="7">
        <f>IF(H26&gt;0,H25-H26,0.01)</f>
        <v>0.01</v>
      </c>
      <c r="L26" s="7">
        <f t="shared" si="6"/>
        <v>0.01</v>
      </c>
      <c r="M26" s="21" t="str">
        <f>IF(H26&gt;0,((K20+K21+K22+K23+K24+K25+K26))," ")</f>
        <v xml:space="preserve"> </v>
      </c>
    </row>
    <row r="27" spans="1:13" x14ac:dyDescent="0.25">
      <c r="A27" t="s">
        <v>8</v>
      </c>
      <c r="B27" s="3">
        <f t="shared" si="1"/>
        <v>44275</v>
      </c>
      <c r="C27" s="32">
        <f t="shared" si="7"/>
        <v>70.928571428571544</v>
      </c>
      <c r="D27" s="28">
        <f t="shared" si="7"/>
        <v>71.607142857142819</v>
      </c>
      <c r="E27" s="36">
        <f t="shared" si="3"/>
        <v>72.285714285714363</v>
      </c>
      <c r="F27" s="8">
        <f t="shared" si="4"/>
        <v>72.964285714285637</v>
      </c>
      <c r="G27" s="8">
        <f t="shared" si="5"/>
        <v>73.642857142857181</v>
      </c>
      <c r="H27" s="12"/>
      <c r="I27" s="17">
        <f>(H$8-H27)/$H$8</f>
        <v>1</v>
      </c>
      <c r="J27" s="20" t="str">
        <f>IF(H27&gt;0,H$8-H27," ")</f>
        <v xml:space="preserve"> </v>
      </c>
      <c r="K27" s="7">
        <f>IF(H27&gt;0,H26-H27,0.01)</f>
        <v>0.01</v>
      </c>
      <c r="L27" s="7">
        <f t="shared" si="6"/>
        <v>0.01</v>
      </c>
      <c r="M27" s="21" t="str">
        <f>IF(H27&gt;0,((K21+K22+K23+K24+K25+K26+K27))," ")</f>
        <v xml:space="preserve"> </v>
      </c>
    </row>
    <row r="28" spans="1:13" x14ac:dyDescent="0.25">
      <c r="A28" t="s">
        <v>9</v>
      </c>
      <c r="B28" s="3">
        <f t="shared" si="1"/>
        <v>44276</v>
      </c>
      <c r="C28" s="32">
        <f t="shared" si="7"/>
        <v>70.714285714285836</v>
      </c>
      <c r="D28" s="28">
        <f t="shared" si="7"/>
        <v>71.428571428571388</v>
      </c>
      <c r="E28" s="36">
        <f t="shared" si="3"/>
        <v>72.142857142857224</v>
      </c>
      <c r="F28" s="8">
        <f t="shared" si="4"/>
        <v>72.857142857142776</v>
      </c>
      <c r="G28" s="8">
        <f t="shared" si="5"/>
        <v>73.571428571428612</v>
      </c>
      <c r="H28" s="12"/>
      <c r="I28" s="17">
        <f>(H$8-H28)/$H$8</f>
        <v>1</v>
      </c>
      <c r="J28" s="20" t="str">
        <f>IF(H28&gt;0,H$8-H28," ")</f>
        <v xml:space="preserve"> </v>
      </c>
      <c r="K28" s="7">
        <f>IF(H28&gt;0,H27-H28,0.01)</f>
        <v>0.01</v>
      </c>
      <c r="L28" s="7">
        <f t="shared" si="6"/>
        <v>0.01</v>
      </c>
      <c r="M28" s="21" t="str">
        <f>IF(H28&gt;0,((K22+K23+K24+K25+K26+K27+K28))," ")</f>
        <v xml:space="preserve"> </v>
      </c>
    </row>
    <row r="29" spans="1:13" x14ac:dyDescent="0.25">
      <c r="A29" t="s">
        <v>10</v>
      </c>
      <c r="B29" s="3">
        <f t="shared" si="1"/>
        <v>44277</v>
      </c>
      <c r="C29" s="32">
        <f t="shared" si="7"/>
        <v>70.500000000000128</v>
      </c>
      <c r="D29" s="28">
        <f t="shared" si="7"/>
        <v>71.249999999999957</v>
      </c>
      <c r="E29" s="36">
        <f t="shared" si="3"/>
        <v>72.000000000000085</v>
      </c>
      <c r="F29" s="8">
        <f t="shared" si="4"/>
        <v>72.749999999999915</v>
      </c>
      <c r="G29" s="8">
        <f t="shared" si="5"/>
        <v>73.500000000000043</v>
      </c>
      <c r="H29" s="12"/>
      <c r="I29" s="17">
        <f>(H$8-H29)/$H$8</f>
        <v>1</v>
      </c>
      <c r="J29" s="20" t="str">
        <f>IF(H29&gt;0,H$8-H29," ")</f>
        <v xml:space="preserve"> </v>
      </c>
      <c r="K29" s="7">
        <f>IF(H29&gt;0,H28-H29,0.01)</f>
        <v>0.01</v>
      </c>
      <c r="L29" s="7">
        <f t="shared" si="6"/>
        <v>0.01</v>
      </c>
      <c r="M29" s="21" t="str">
        <f>IF(H29&gt;0,((K23+K24+K25+K26+K27+K28+K29))," ")</f>
        <v xml:space="preserve"> </v>
      </c>
    </row>
    <row r="30" spans="1:13" x14ac:dyDescent="0.25">
      <c r="A30" t="s">
        <v>11</v>
      </c>
      <c r="B30" s="3">
        <f t="shared" si="1"/>
        <v>44278</v>
      </c>
      <c r="C30" s="32">
        <f t="shared" si="7"/>
        <v>70.28571428571442</v>
      </c>
      <c r="D30" s="28">
        <f t="shared" si="7"/>
        <v>71.071428571428527</v>
      </c>
      <c r="E30" s="36">
        <f t="shared" si="3"/>
        <v>71.857142857142946</v>
      </c>
      <c r="F30" s="8">
        <f t="shared" si="4"/>
        <v>72.642857142857054</v>
      </c>
      <c r="G30" s="8">
        <f t="shared" si="5"/>
        <v>73.428571428571473</v>
      </c>
      <c r="H30" s="12"/>
      <c r="I30" s="17">
        <f>(H$8-H30)/$H$8</f>
        <v>1</v>
      </c>
      <c r="J30" s="20" t="str">
        <f>IF(H30&gt;0,H$8-H30," ")</f>
        <v xml:space="preserve"> </v>
      </c>
      <c r="K30" s="7">
        <f>IF(H30&gt;0,H29-H30,0.01)</f>
        <v>0.01</v>
      </c>
      <c r="L30" s="7">
        <f t="shared" si="6"/>
        <v>0.01</v>
      </c>
      <c r="M30" s="21" t="str">
        <f>IF(H30&gt;0,((K24+K25+K26+K27+K28+K29+K30))," ")</f>
        <v xml:space="preserve"> </v>
      </c>
    </row>
    <row r="31" spans="1:13" x14ac:dyDescent="0.25">
      <c r="A31" t="s">
        <v>12</v>
      </c>
      <c r="B31" s="3">
        <f t="shared" si="1"/>
        <v>44279</v>
      </c>
      <c r="C31" s="32">
        <f t="shared" si="7"/>
        <v>70.071428571428712</v>
      </c>
      <c r="D31" s="28">
        <f t="shared" si="7"/>
        <v>70.892857142857096</v>
      </c>
      <c r="E31" s="36">
        <f t="shared" si="3"/>
        <v>71.714285714285808</v>
      </c>
      <c r="F31" s="8">
        <f t="shared" si="4"/>
        <v>72.535714285714192</v>
      </c>
      <c r="G31" s="8">
        <f t="shared" si="5"/>
        <v>73.357142857142904</v>
      </c>
      <c r="H31" s="12"/>
      <c r="I31" s="17">
        <f>(H$8-H31)/$H$8</f>
        <v>1</v>
      </c>
      <c r="J31" s="20" t="str">
        <f>IF(H31&gt;0,H$8-H31," ")</f>
        <v xml:space="preserve"> </v>
      </c>
      <c r="K31" s="7">
        <f>IF(H31&gt;0,H30-H31,0.01)</f>
        <v>0.01</v>
      </c>
      <c r="L31" s="7">
        <f t="shared" si="6"/>
        <v>0.01</v>
      </c>
      <c r="M31" s="21" t="str">
        <f>IF(H31&gt;0,((K25+K26+K27+K28+K29+K30+K31))," ")</f>
        <v xml:space="preserve"> </v>
      </c>
    </row>
    <row r="32" spans="1:13" x14ac:dyDescent="0.25">
      <c r="A32" t="s">
        <v>6</v>
      </c>
      <c r="B32" s="3">
        <f t="shared" si="1"/>
        <v>44280</v>
      </c>
      <c r="C32" s="32">
        <f t="shared" si="7"/>
        <v>69.857142857143003</v>
      </c>
      <c r="D32" s="28">
        <f t="shared" si="7"/>
        <v>70.714285714285666</v>
      </c>
      <c r="E32" s="36">
        <f t="shared" si="3"/>
        <v>71.571428571428669</v>
      </c>
      <c r="F32" s="8">
        <f t="shared" si="4"/>
        <v>72.428571428571331</v>
      </c>
      <c r="G32" s="8">
        <f t="shared" si="5"/>
        <v>73.285714285714334</v>
      </c>
      <c r="H32" s="12"/>
      <c r="I32" s="17">
        <f>(H$8-H32)/$H$8</f>
        <v>1</v>
      </c>
      <c r="J32" s="20" t="str">
        <f>IF(H32&gt;0,H$8-H32," ")</f>
        <v xml:space="preserve"> </v>
      </c>
      <c r="K32" s="7">
        <f>IF(H32&gt;0,H31-H32,0.01)</f>
        <v>0.01</v>
      </c>
      <c r="L32" s="7">
        <f t="shared" si="6"/>
        <v>0.01</v>
      </c>
      <c r="M32" s="21" t="str">
        <f>IF(H32&gt;0,((K26+K27+K28+K29+K30+K31+K32))," ")</f>
        <v xml:space="preserve"> </v>
      </c>
    </row>
    <row r="33" spans="1:13" x14ac:dyDescent="0.25">
      <c r="A33" t="s">
        <v>7</v>
      </c>
      <c r="B33" s="3">
        <f t="shared" si="1"/>
        <v>44281</v>
      </c>
      <c r="C33" s="32">
        <f t="shared" si="7"/>
        <v>69.642857142857295</v>
      </c>
      <c r="D33" s="28">
        <f t="shared" si="7"/>
        <v>70.535714285714235</v>
      </c>
      <c r="E33" s="36">
        <f t="shared" si="3"/>
        <v>71.42857142857153</v>
      </c>
      <c r="F33" s="8">
        <f t="shared" si="4"/>
        <v>72.32142857142847</v>
      </c>
      <c r="G33" s="8">
        <f t="shared" si="5"/>
        <v>73.214285714285765</v>
      </c>
      <c r="H33" s="12"/>
      <c r="I33" s="17">
        <f>(H$8-H33)/$H$8</f>
        <v>1</v>
      </c>
      <c r="J33" s="20" t="str">
        <f>IF(H33&gt;0,H$8-H33," ")</f>
        <v xml:space="preserve"> </v>
      </c>
      <c r="K33" s="7">
        <f>IF(H33&gt;0,H32-H33,0.01)</f>
        <v>0.01</v>
      </c>
      <c r="L33" s="7">
        <f t="shared" si="6"/>
        <v>0.01</v>
      </c>
      <c r="M33" s="21" t="str">
        <f>IF(H33&gt;0,((K27+K28+K29+K30+K31+K32+K33))," ")</f>
        <v xml:space="preserve"> </v>
      </c>
    </row>
    <row r="34" spans="1:13" x14ac:dyDescent="0.25">
      <c r="A34" t="s">
        <v>8</v>
      </c>
      <c r="B34" s="3">
        <f t="shared" si="1"/>
        <v>44282</v>
      </c>
      <c r="C34" s="32">
        <f t="shared" si="7"/>
        <v>69.428571428571587</v>
      </c>
      <c r="D34" s="28">
        <f t="shared" si="7"/>
        <v>70.357142857142804</v>
      </c>
      <c r="E34" s="36">
        <f t="shared" si="3"/>
        <v>71.285714285714391</v>
      </c>
      <c r="F34" s="8">
        <f t="shared" si="4"/>
        <v>72.214285714285609</v>
      </c>
      <c r="G34" s="8">
        <f t="shared" si="5"/>
        <v>73.142857142857196</v>
      </c>
      <c r="H34" s="12"/>
      <c r="I34" s="17">
        <f>(H$8-H34)/$H$8</f>
        <v>1</v>
      </c>
      <c r="J34" s="20" t="str">
        <f>IF(H34&gt;0,H$8-H34," ")</f>
        <v xml:space="preserve"> </v>
      </c>
      <c r="K34" s="7">
        <f>IF(H34&gt;0,H33-H34,0.01)</f>
        <v>0.01</v>
      </c>
      <c r="L34" s="7">
        <f t="shared" si="6"/>
        <v>0.01</v>
      </c>
      <c r="M34" s="21" t="str">
        <f>IF(H34&gt;0,((K28+K29+K30+K31+K32+K33+K34))," ")</f>
        <v xml:space="preserve"> </v>
      </c>
    </row>
    <row r="35" spans="1:13" x14ac:dyDescent="0.25">
      <c r="A35" t="s">
        <v>9</v>
      </c>
      <c r="B35" s="3">
        <f t="shared" si="1"/>
        <v>44283</v>
      </c>
      <c r="C35" s="32">
        <f t="shared" si="7"/>
        <v>69.214285714285879</v>
      </c>
      <c r="D35" s="28">
        <f t="shared" si="7"/>
        <v>70.178571428571374</v>
      </c>
      <c r="E35" s="36">
        <f t="shared" si="3"/>
        <v>71.142857142857252</v>
      </c>
      <c r="F35" s="8">
        <f t="shared" si="4"/>
        <v>72.107142857142748</v>
      </c>
      <c r="G35" s="8">
        <f t="shared" si="5"/>
        <v>73.071428571428626</v>
      </c>
      <c r="H35" s="12"/>
      <c r="I35" s="17">
        <f>(H$8-H35)/$H$8</f>
        <v>1</v>
      </c>
      <c r="J35" s="20" t="str">
        <f>IF(H35&gt;0,H$8-H35," ")</f>
        <v xml:space="preserve"> </v>
      </c>
      <c r="K35" s="7">
        <f>IF(H35&gt;0,H34-H35,0.01)</f>
        <v>0.01</v>
      </c>
      <c r="L35" s="7">
        <f t="shared" si="6"/>
        <v>0.01</v>
      </c>
      <c r="M35" s="21" t="str">
        <f>IF(H35&gt;0,((K29+K30+K31+K32+K33+K34+K35))," ")</f>
        <v xml:space="preserve"> </v>
      </c>
    </row>
    <row r="36" spans="1:13" x14ac:dyDescent="0.25">
      <c r="A36" t="s">
        <v>10</v>
      </c>
      <c r="B36" s="3">
        <f t="shared" si="1"/>
        <v>44284</v>
      </c>
      <c r="C36" s="32">
        <f t="shared" si="7"/>
        <v>69.000000000000171</v>
      </c>
      <c r="D36" s="28">
        <f t="shared" si="7"/>
        <v>69.999999999999943</v>
      </c>
      <c r="E36" s="36">
        <f t="shared" si="3"/>
        <v>71.000000000000114</v>
      </c>
      <c r="F36" s="8">
        <f t="shared" si="4"/>
        <v>71.999999999999886</v>
      </c>
      <c r="G36" s="8">
        <f t="shared" si="5"/>
        <v>73.000000000000057</v>
      </c>
      <c r="H36" s="12"/>
      <c r="I36" s="17">
        <f>(H$8-H36)/$H$8</f>
        <v>1</v>
      </c>
      <c r="J36" s="20" t="str">
        <f>IF(H36&gt;0,H$8-H36," ")</f>
        <v xml:space="preserve"> </v>
      </c>
      <c r="K36" s="7">
        <f>IF(H36&gt;0,H35-H36,0.01)</f>
        <v>0.01</v>
      </c>
      <c r="L36" s="7">
        <f t="shared" si="6"/>
        <v>0.01</v>
      </c>
      <c r="M36" s="21" t="str">
        <f>IF(H36&gt;0,((K30+K31+K32+K33+K34+K35+K36))," ")</f>
        <v xml:space="preserve"> </v>
      </c>
    </row>
    <row r="37" spans="1:13" x14ac:dyDescent="0.25">
      <c r="A37" t="s">
        <v>11</v>
      </c>
      <c r="B37" s="3">
        <f t="shared" si="1"/>
        <v>44285</v>
      </c>
      <c r="C37" s="32">
        <f t="shared" si="7"/>
        <v>68.785714285714462</v>
      </c>
      <c r="D37" s="28">
        <f t="shared" si="7"/>
        <v>69.821428571428513</v>
      </c>
      <c r="E37" s="36">
        <f t="shared" si="3"/>
        <v>70.857142857142975</v>
      </c>
      <c r="F37" s="8">
        <f t="shared" si="4"/>
        <v>71.892857142857025</v>
      </c>
      <c r="G37" s="8">
        <f t="shared" si="5"/>
        <v>72.928571428571487</v>
      </c>
      <c r="H37" s="12"/>
      <c r="I37" s="17">
        <f>(H$8-H37)/$H$8</f>
        <v>1</v>
      </c>
      <c r="J37" s="20" t="str">
        <f>IF(H37&gt;0,H$8-H37," ")</f>
        <v xml:space="preserve"> </v>
      </c>
      <c r="K37" s="7">
        <f>IF(H37&gt;0,H36-H37,0.01)</f>
        <v>0.01</v>
      </c>
      <c r="L37" s="7">
        <f t="shared" si="6"/>
        <v>0.01</v>
      </c>
      <c r="M37" s="21" t="str">
        <f>IF(H37&gt;0,((K31+K32+K33+K34+K35+K36+K37))," ")</f>
        <v xml:space="preserve"> </v>
      </c>
    </row>
    <row r="38" spans="1:13" x14ac:dyDescent="0.25">
      <c r="A38" t="s">
        <v>12</v>
      </c>
      <c r="B38" s="3">
        <f t="shared" si="1"/>
        <v>44286</v>
      </c>
      <c r="C38" s="32">
        <f t="shared" si="7"/>
        <v>68.571428571428754</v>
      </c>
      <c r="D38" s="28">
        <f t="shared" si="7"/>
        <v>69.642857142857082</v>
      </c>
      <c r="E38" s="36">
        <f t="shared" si="3"/>
        <v>70.714285714285836</v>
      </c>
      <c r="F38" s="8">
        <f t="shared" si="4"/>
        <v>71.785714285714164</v>
      </c>
      <c r="G38" s="8">
        <f t="shared" si="5"/>
        <v>72.857142857142918</v>
      </c>
      <c r="H38" s="12"/>
      <c r="I38" s="17">
        <f>(H$8-H38)/$H$8</f>
        <v>1</v>
      </c>
      <c r="J38" s="20" t="str">
        <f>IF(H38&gt;0,H$8-H38," ")</f>
        <v xml:space="preserve"> </v>
      </c>
      <c r="K38" s="7">
        <f>IF(H38&gt;0,H37-H38,0.01)</f>
        <v>0.01</v>
      </c>
      <c r="L38" s="7">
        <f t="shared" si="6"/>
        <v>0.01</v>
      </c>
      <c r="M38" s="21" t="str">
        <f>IF(H38&gt;0,((K32+K33+K34+K35+K36+K37+K38))," ")</f>
        <v xml:space="preserve"> </v>
      </c>
    </row>
    <row r="39" spans="1:13" x14ac:dyDescent="0.25">
      <c r="A39" t="s">
        <v>6</v>
      </c>
      <c r="B39" s="3">
        <f t="shared" si="1"/>
        <v>44287</v>
      </c>
      <c r="C39" s="32">
        <f t="shared" si="7"/>
        <v>68.357142857143046</v>
      </c>
      <c r="D39" s="28">
        <f t="shared" si="7"/>
        <v>69.464285714285651</v>
      </c>
      <c r="E39" s="36">
        <f t="shared" si="3"/>
        <v>70.571428571428697</v>
      </c>
      <c r="F39" s="8">
        <f t="shared" si="4"/>
        <v>71.678571428571303</v>
      </c>
      <c r="G39" s="8">
        <f t="shared" si="5"/>
        <v>72.785714285714349</v>
      </c>
      <c r="H39" s="12"/>
      <c r="I39" s="17">
        <f>(H$8-H39)/$H$8</f>
        <v>1</v>
      </c>
      <c r="J39" s="20" t="str">
        <f>IF(H39&gt;0,H$8-H39," ")</f>
        <v xml:space="preserve"> </v>
      </c>
      <c r="K39" s="7">
        <f>IF(H39&gt;0,H38-H39,0.01)</f>
        <v>0.01</v>
      </c>
      <c r="L39" s="7">
        <f t="shared" si="6"/>
        <v>0.01</v>
      </c>
      <c r="M39" s="21" t="str">
        <f>IF(H39&gt;0,((K33+K34+K35+K36+K37+K38+K39))," ")</f>
        <v xml:space="preserve"> </v>
      </c>
    </row>
    <row r="40" spans="1:13" x14ac:dyDescent="0.25">
      <c r="A40" t="s">
        <v>7</v>
      </c>
      <c r="B40" s="3">
        <f t="shared" si="1"/>
        <v>44288</v>
      </c>
      <c r="C40" s="32">
        <f t="shared" si="7"/>
        <v>68.142857142857338</v>
      </c>
      <c r="D40" s="28">
        <f t="shared" si="7"/>
        <v>69.285714285714221</v>
      </c>
      <c r="E40" s="36">
        <f t="shared" si="3"/>
        <v>70.428571428571558</v>
      </c>
      <c r="F40" s="8">
        <f t="shared" si="4"/>
        <v>71.571428571428442</v>
      </c>
      <c r="G40" s="8">
        <f t="shared" si="5"/>
        <v>72.714285714285779</v>
      </c>
      <c r="H40" s="12"/>
      <c r="I40" s="17">
        <f>(H$8-H40)/$H$8</f>
        <v>1</v>
      </c>
      <c r="J40" s="20" t="str">
        <f>IF(H40&gt;0,H$8-H40," ")</f>
        <v xml:space="preserve"> </v>
      </c>
      <c r="K40" s="7">
        <f>IF(H40&gt;0,H39-H40,0.01)</f>
        <v>0.01</v>
      </c>
      <c r="L40" s="7">
        <f t="shared" si="6"/>
        <v>0.01</v>
      </c>
      <c r="M40" s="21" t="str">
        <f>IF(H40&gt;0,((K34+K35+K36+K37+K38+K39+K40))," ")</f>
        <v xml:space="preserve"> </v>
      </c>
    </row>
    <row r="41" spans="1:13" x14ac:dyDescent="0.25">
      <c r="A41" t="s">
        <v>8</v>
      </c>
      <c r="B41" s="3">
        <f t="shared" si="1"/>
        <v>44289</v>
      </c>
      <c r="C41" s="32">
        <f t="shared" si="7"/>
        <v>67.92857142857163</v>
      </c>
      <c r="D41" s="28">
        <f t="shared" si="7"/>
        <v>69.10714285714279</v>
      </c>
      <c r="E41" s="36">
        <f t="shared" si="3"/>
        <v>70.28571428571442</v>
      </c>
      <c r="F41" s="8">
        <f t="shared" si="4"/>
        <v>71.46428571428558</v>
      </c>
      <c r="G41" s="8">
        <f t="shared" si="5"/>
        <v>72.64285714285721</v>
      </c>
      <c r="H41" s="12"/>
      <c r="I41" s="17">
        <f>(H$8-H41)/$H$8</f>
        <v>1</v>
      </c>
      <c r="J41" s="20" t="str">
        <f>IF(H41&gt;0,H$8-H41," ")</f>
        <v xml:space="preserve"> </v>
      </c>
      <c r="K41" s="7">
        <f>IF(H41&gt;0,H40-H41,0.01)</f>
        <v>0.01</v>
      </c>
      <c r="L41" s="7">
        <f t="shared" si="6"/>
        <v>0.01</v>
      </c>
      <c r="M41" s="21" t="str">
        <f>IF(H41&gt;0,((K35+K36+K37+K38+K39+K40+K41))," ")</f>
        <v xml:space="preserve"> </v>
      </c>
    </row>
    <row r="42" spans="1:13" x14ac:dyDescent="0.25">
      <c r="A42" t="s">
        <v>9</v>
      </c>
      <c r="B42" s="3">
        <f t="shared" si="1"/>
        <v>44290</v>
      </c>
      <c r="C42" s="32">
        <f t="shared" ref="C42:D57" si="8">C41-C$6</f>
        <v>67.714285714285921</v>
      </c>
      <c r="D42" s="28">
        <f t="shared" si="8"/>
        <v>68.92857142857136</v>
      </c>
      <c r="E42" s="36">
        <f t="shared" si="3"/>
        <v>70.142857142857281</v>
      </c>
      <c r="F42" s="8">
        <f t="shared" si="4"/>
        <v>71.357142857142719</v>
      </c>
      <c r="G42" s="8">
        <f t="shared" si="5"/>
        <v>72.57142857142864</v>
      </c>
      <c r="H42" s="12"/>
      <c r="I42" s="17">
        <f>(H$8-H42)/$H$8</f>
        <v>1</v>
      </c>
      <c r="J42" s="20" t="str">
        <f>IF(H42&gt;0,H$8-H42," ")</f>
        <v xml:space="preserve"> </v>
      </c>
      <c r="K42" s="7">
        <f>IF(H42&gt;0,H41-H42,0.01)</f>
        <v>0.01</v>
      </c>
      <c r="L42" s="7">
        <f t="shared" si="6"/>
        <v>0.01</v>
      </c>
      <c r="M42" s="21" t="str">
        <f>IF(H42&gt;0,((K36+K37+K38+K39+K40+K41+K42))," ")</f>
        <v xml:space="preserve"> </v>
      </c>
    </row>
    <row r="43" spans="1:13" x14ac:dyDescent="0.25">
      <c r="A43" t="s">
        <v>10</v>
      </c>
      <c r="B43" s="3">
        <f t="shared" si="1"/>
        <v>44291</v>
      </c>
      <c r="C43" s="32">
        <f t="shared" si="8"/>
        <v>67.500000000000213</v>
      </c>
      <c r="D43" s="28">
        <f t="shared" si="8"/>
        <v>68.749999999999929</v>
      </c>
      <c r="E43" s="36">
        <f t="shared" si="3"/>
        <v>70.000000000000142</v>
      </c>
      <c r="F43" s="8">
        <f t="shared" si="4"/>
        <v>71.249999999999858</v>
      </c>
      <c r="G43" s="8">
        <f t="shared" si="5"/>
        <v>72.500000000000071</v>
      </c>
      <c r="H43" s="12"/>
      <c r="I43" s="17">
        <f>(H$8-H43)/$H$8</f>
        <v>1</v>
      </c>
      <c r="J43" s="20" t="str">
        <f>IF(H43&gt;0,H$8-H43," ")</f>
        <v xml:space="preserve"> </v>
      </c>
      <c r="K43" s="7">
        <f>IF(H43&gt;0,H42-H43,0.01)</f>
        <v>0.01</v>
      </c>
      <c r="L43" s="7">
        <f t="shared" si="6"/>
        <v>0.01</v>
      </c>
      <c r="M43" s="21" t="str">
        <f>IF(H43&gt;0,((K37+K38+K39+K40+K41+K42+K43))," ")</f>
        <v xml:space="preserve"> </v>
      </c>
    </row>
    <row r="44" spans="1:13" x14ac:dyDescent="0.25">
      <c r="A44" t="s">
        <v>11</v>
      </c>
      <c r="B44" s="3">
        <f t="shared" si="1"/>
        <v>44292</v>
      </c>
      <c r="C44" s="32">
        <f t="shared" si="8"/>
        <v>67.285714285714505</v>
      </c>
      <c r="D44" s="28">
        <f t="shared" si="8"/>
        <v>68.571428571428498</v>
      </c>
      <c r="E44" s="36">
        <f t="shared" si="3"/>
        <v>69.857142857143003</v>
      </c>
      <c r="F44" s="8">
        <f t="shared" si="4"/>
        <v>71.142857142856997</v>
      </c>
      <c r="G44" s="8">
        <f t="shared" si="5"/>
        <v>72.428571428571502</v>
      </c>
      <c r="H44" s="12"/>
      <c r="I44" s="17">
        <f>(H$8-H44)/$H$8</f>
        <v>1</v>
      </c>
      <c r="J44" s="20" t="str">
        <f>IF(H44&gt;0,H$8-H44," ")</f>
        <v xml:space="preserve"> </v>
      </c>
      <c r="K44" s="7">
        <f>IF(H44&gt;0,H43-H44,0.01)</f>
        <v>0.01</v>
      </c>
      <c r="L44" s="7">
        <f t="shared" si="6"/>
        <v>0.01</v>
      </c>
      <c r="M44" s="21" t="str">
        <f>IF(H44&gt;0,((K38+K39+K40+K41+K42+K43+K44))," ")</f>
        <v xml:space="preserve"> </v>
      </c>
    </row>
    <row r="45" spans="1:13" x14ac:dyDescent="0.25">
      <c r="A45" t="s">
        <v>12</v>
      </c>
      <c r="B45" s="3">
        <f t="shared" si="1"/>
        <v>44293</v>
      </c>
      <c r="C45" s="32">
        <f t="shared" si="8"/>
        <v>67.071428571428797</v>
      </c>
      <c r="D45" s="28">
        <f t="shared" si="8"/>
        <v>68.392857142857068</v>
      </c>
      <c r="E45" s="36">
        <f t="shared" si="3"/>
        <v>69.714285714285865</v>
      </c>
      <c r="F45" s="8">
        <f t="shared" si="4"/>
        <v>71.035714285714135</v>
      </c>
      <c r="G45" s="8">
        <f t="shared" si="5"/>
        <v>72.357142857142932</v>
      </c>
      <c r="H45" s="12"/>
      <c r="I45" s="17">
        <f>(H$8-H45)/$H$8</f>
        <v>1</v>
      </c>
      <c r="J45" s="20" t="str">
        <f>IF(H45&gt;0,H$8-H45," ")</f>
        <v xml:space="preserve"> </v>
      </c>
      <c r="K45" s="7">
        <f>IF(H45&gt;0,H44-H45,0.01)</f>
        <v>0.01</v>
      </c>
      <c r="L45" s="7">
        <f t="shared" si="6"/>
        <v>0.01</v>
      </c>
      <c r="M45" s="21" t="str">
        <f>IF(H45&gt;0,((K39+K40+K41+K42+K43+K44+K45))," ")</f>
        <v xml:space="preserve"> </v>
      </c>
    </row>
    <row r="46" spans="1:13" x14ac:dyDescent="0.25">
      <c r="A46" t="s">
        <v>6</v>
      </c>
      <c r="B46" s="3">
        <f t="shared" si="1"/>
        <v>44294</v>
      </c>
      <c r="C46" s="32">
        <f t="shared" si="8"/>
        <v>66.857142857143089</v>
      </c>
      <c r="D46" s="28">
        <f t="shared" si="8"/>
        <v>68.214285714285637</v>
      </c>
      <c r="E46" s="36">
        <f t="shared" si="3"/>
        <v>69.571428571428726</v>
      </c>
      <c r="F46" s="8">
        <f t="shared" si="4"/>
        <v>70.928571428571274</v>
      </c>
      <c r="G46" s="8">
        <f t="shared" si="5"/>
        <v>72.285714285714363</v>
      </c>
      <c r="H46" s="12"/>
      <c r="I46" s="17">
        <f>(H$8-H46)/$H$8</f>
        <v>1</v>
      </c>
      <c r="J46" s="20" t="str">
        <f>IF(H46&gt;0,H$8-H46," ")</f>
        <v xml:space="preserve"> </v>
      </c>
      <c r="K46" s="7">
        <f>IF(H46&gt;0,H45-H46,0.01)</f>
        <v>0.01</v>
      </c>
      <c r="L46" s="7">
        <f t="shared" si="6"/>
        <v>0.01</v>
      </c>
      <c r="M46" s="21" t="str">
        <f>IF(H46&gt;0,((K40+K41+K42+K43+K44+K45+K46))," ")</f>
        <v xml:space="preserve"> </v>
      </c>
    </row>
    <row r="47" spans="1:13" x14ac:dyDescent="0.25">
      <c r="A47" t="s">
        <v>7</v>
      </c>
      <c r="B47" s="3">
        <f t="shared" si="1"/>
        <v>44295</v>
      </c>
      <c r="C47" s="32">
        <f t="shared" si="8"/>
        <v>66.64285714285738</v>
      </c>
      <c r="D47" s="28">
        <f t="shared" si="8"/>
        <v>68.035714285714207</v>
      </c>
      <c r="E47" s="36">
        <f t="shared" si="3"/>
        <v>69.428571428571587</v>
      </c>
      <c r="F47" s="8">
        <f t="shared" si="4"/>
        <v>70.821428571428413</v>
      </c>
      <c r="G47" s="8">
        <f t="shared" si="5"/>
        <v>72.214285714285793</v>
      </c>
      <c r="H47" s="12"/>
      <c r="I47" s="17">
        <f>(H$8-H47)/$H$8</f>
        <v>1</v>
      </c>
      <c r="J47" s="20" t="str">
        <f>IF(H47&gt;0,H$8-H47," ")</f>
        <v xml:space="preserve"> </v>
      </c>
      <c r="K47" s="7">
        <f>IF(H47&gt;0,H46-H47,0.01)</f>
        <v>0.01</v>
      </c>
      <c r="L47" s="7">
        <f t="shared" si="6"/>
        <v>0.01</v>
      </c>
      <c r="M47" s="21" t="str">
        <f>IF(H47&gt;0,((K41+K42+K43+K44+K45+K46+K47))," ")</f>
        <v xml:space="preserve"> </v>
      </c>
    </row>
    <row r="48" spans="1:13" x14ac:dyDescent="0.25">
      <c r="A48" t="s">
        <v>8</v>
      </c>
      <c r="B48" s="3">
        <f t="shared" si="1"/>
        <v>44296</v>
      </c>
      <c r="C48" s="32">
        <f t="shared" si="8"/>
        <v>66.428571428571672</v>
      </c>
      <c r="D48" s="28">
        <f t="shared" si="8"/>
        <v>67.857142857142776</v>
      </c>
      <c r="E48" s="36">
        <f t="shared" si="3"/>
        <v>69.285714285714448</v>
      </c>
      <c r="F48" s="8">
        <f t="shared" si="4"/>
        <v>70.714285714285552</v>
      </c>
      <c r="G48" s="8">
        <f t="shared" si="5"/>
        <v>72.142857142857224</v>
      </c>
      <c r="H48" s="12"/>
      <c r="I48" s="17">
        <f>(H$8-H48)/$H$8</f>
        <v>1</v>
      </c>
      <c r="J48" s="20" t="str">
        <f>IF(H48&gt;0,H$8-H48," ")</f>
        <v xml:space="preserve"> </v>
      </c>
      <c r="K48" s="7">
        <f>IF(H48&gt;0,H47-H48,0.01)</f>
        <v>0.01</v>
      </c>
      <c r="L48" s="7">
        <f t="shared" si="6"/>
        <v>0.01</v>
      </c>
      <c r="M48" s="21" t="str">
        <f>IF(H48&gt;0,((K42+K43+K44+K45+K46+K47+K48))," ")</f>
        <v xml:space="preserve"> </v>
      </c>
    </row>
    <row r="49" spans="1:13" x14ac:dyDescent="0.25">
      <c r="A49" t="s">
        <v>9</v>
      </c>
      <c r="B49" s="3">
        <f t="shared" si="1"/>
        <v>44297</v>
      </c>
      <c r="C49" s="32">
        <f t="shared" si="8"/>
        <v>66.214285714285964</v>
      </c>
      <c r="D49" s="28">
        <f t="shared" si="8"/>
        <v>67.678571428571345</v>
      </c>
      <c r="E49" s="36">
        <f t="shared" si="3"/>
        <v>69.142857142857309</v>
      </c>
      <c r="F49" s="8">
        <f t="shared" si="4"/>
        <v>70.607142857142691</v>
      </c>
      <c r="G49" s="8">
        <f t="shared" si="5"/>
        <v>72.071428571428655</v>
      </c>
      <c r="H49" s="12"/>
      <c r="I49" s="17">
        <f>(H$8-H49)/$H$8</f>
        <v>1</v>
      </c>
      <c r="J49" s="20" t="str">
        <f>IF(H49&gt;0,H$8-H49," ")</f>
        <v xml:space="preserve"> </v>
      </c>
      <c r="K49" s="7">
        <f>IF(H49&gt;0,H48-H49,0.01)</f>
        <v>0.01</v>
      </c>
      <c r="L49" s="7">
        <f t="shared" si="6"/>
        <v>0.01</v>
      </c>
      <c r="M49" s="21" t="str">
        <f>IF(H49&gt;0,((K43+K44+K45+K46+K47+K48+K49))," ")</f>
        <v xml:space="preserve"> </v>
      </c>
    </row>
    <row r="50" spans="1:13" x14ac:dyDescent="0.25">
      <c r="A50" t="s">
        <v>10</v>
      </c>
      <c r="B50" s="3">
        <f t="shared" si="1"/>
        <v>44298</v>
      </c>
      <c r="C50" s="32">
        <f t="shared" si="8"/>
        <v>66.000000000000256</v>
      </c>
      <c r="D50" s="28">
        <f t="shared" si="8"/>
        <v>67.499999999999915</v>
      </c>
      <c r="E50" s="36">
        <f t="shared" si="3"/>
        <v>69.000000000000171</v>
      </c>
      <c r="F50" s="8">
        <f t="shared" si="4"/>
        <v>70.499999999999829</v>
      </c>
      <c r="G50" s="8">
        <f t="shared" si="5"/>
        <v>72.000000000000085</v>
      </c>
      <c r="H50" s="12"/>
      <c r="I50" s="17">
        <f>(H$8-H50)/$H$8</f>
        <v>1</v>
      </c>
      <c r="J50" s="20" t="str">
        <f>IF(H50&gt;0,H$8-H50," ")</f>
        <v xml:space="preserve"> </v>
      </c>
      <c r="K50" s="7">
        <f>IF(H50&gt;0,H49-H50,0.01)</f>
        <v>0.01</v>
      </c>
      <c r="L50" s="7">
        <f t="shared" si="6"/>
        <v>0.01</v>
      </c>
      <c r="M50" s="21" t="str">
        <f>IF(H50&gt;0,((K44+K45+K46+K47+K48+K49+K50))," ")</f>
        <v xml:space="preserve"> </v>
      </c>
    </row>
    <row r="51" spans="1:13" x14ac:dyDescent="0.25">
      <c r="A51" t="s">
        <v>11</v>
      </c>
      <c r="B51" s="3">
        <f t="shared" si="1"/>
        <v>44299</v>
      </c>
      <c r="C51" s="32">
        <f t="shared" si="8"/>
        <v>65.785714285714548</v>
      </c>
      <c r="D51" s="28">
        <f t="shared" si="8"/>
        <v>67.321428571428484</v>
      </c>
      <c r="E51" s="36">
        <f t="shared" si="3"/>
        <v>68.857142857143032</v>
      </c>
      <c r="F51" s="8">
        <f t="shared" si="4"/>
        <v>70.392857142856968</v>
      </c>
      <c r="G51" s="8">
        <f t="shared" si="5"/>
        <v>71.928571428571516</v>
      </c>
      <c r="H51" s="12"/>
      <c r="I51" s="17">
        <f>(H$8-H51)/$H$8</f>
        <v>1</v>
      </c>
      <c r="J51" s="20" t="str">
        <f>IF(H51&gt;0,H$8-H51," ")</f>
        <v xml:space="preserve"> </v>
      </c>
      <c r="K51" s="7">
        <f>IF(H51&gt;0,H50-H51,0.01)</f>
        <v>0.01</v>
      </c>
      <c r="L51" s="7">
        <f t="shared" si="6"/>
        <v>0.01</v>
      </c>
      <c r="M51" s="21" t="str">
        <f>IF(H51&gt;0,((K45+K46+K47+K48+K49+K50+K51))," ")</f>
        <v xml:space="preserve"> </v>
      </c>
    </row>
    <row r="52" spans="1:13" x14ac:dyDescent="0.25">
      <c r="A52" t="s">
        <v>12</v>
      </c>
      <c r="B52" s="3">
        <f t="shared" si="1"/>
        <v>44300</v>
      </c>
      <c r="C52" s="32">
        <f t="shared" si="8"/>
        <v>65.571428571428839</v>
      </c>
      <c r="D52" s="28">
        <f t="shared" si="8"/>
        <v>67.142857142857054</v>
      </c>
      <c r="E52" s="36">
        <f t="shared" si="3"/>
        <v>68.714285714285893</v>
      </c>
      <c r="F52" s="8">
        <f t="shared" si="4"/>
        <v>70.285714285714107</v>
      </c>
      <c r="G52" s="8">
        <f t="shared" si="5"/>
        <v>71.857142857142946</v>
      </c>
      <c r="H52" s="12"/>
      <c r="I52" s="17">
        <f>(H$8-H52)/$H$8</f>
        <v>1</v>
      </c>
      <c r="J52" s="20" t="str">
        <f>IF(H52&gt;0,H$8-H52," ")</f>
        <v xml:space="preserve"> </v>
      </c>
      <c r="K52" s="7">
        <f>IF(H52&gt;0,H51-H52,0.01)</f>
        <v>0.01</v>
      </c>
      <c r="L52" s="7">
        <f t="shared" si="6"/>
        <v>0.01</v>
      </c>
      <c r="M52" s="21" t="str">
        <f>IF(H52&gt;0,((K46+K47+K48+K49+K50+K51+K52))," ")</f>
        <v xml:space="preserve"> </v>
      </c>
    </row>
    <row r="53" spans="1:13" x14ac:dyDescent="0.25">
      <c r="A53" t="s">
        <v>6</v>
      </c>
      <c r="B53" s="3">
        <f t="shared" si="1"/>
        <v>44301</v>
      </c>
      <c r="C53" s="32">
        <f t="shared" si="8"/>
        <v>65.357142857143131</v>
      </c>
      <c r="D53" s="28">
        <f t="shared" si="8"/>
        <v>66.964285714285623</v>
      </c>
      <c r="E53" s="36">
        <f t="shared" si="3"/>
        <v>68.571428571428754</v>
      </c>
      <c r="F53" s="8">
        <f t="shared" si="4"/>
        <v>70.178571428571246</v>
      </c>
      <c r="G53" s="8">
        <f t="shared" si="5"/>
        <v>71.785714285714377</v>
      </c>
      <c r="H53" s="12"/>
      <c r="I53" s="17">
        <f>(H$8-H53)/$H$8</f>
        <v>1</v>
      </c>
      <c r="J53" s="20" t="str">
        <f>IF(H53&gt;0,H$8-H53," ")</f>
        <v xml:space="preserve"> </v>
      </c>
      <c r="K53" s="7">
        <f>IF(H53&gt;0,H52-H53,0.01)</f>
        <v>0.01</v>
      </c>
      <c r="L53" s="7">
        <f t="shared" si="6"/>
        <v>0.01</v>
      </c>
      <c r="M53" s="21" t="str">
        <f>IF(H53&gt;0,((K47+K48+K49+K50+K51+K52+K53))," ")</f>
        <v xml:space="preserve"> </v>
      </c>
    </row>
    <row r="54" spans="1:13" x14ac:dyDescent="0.25">
      <c r="A54" t="s">
        <v>7</v>
      </c>
      <c r="B54" s="3">
        <f t="shared" si="1"/>
        <v>44302</v>
      </c>
      <c r="C54" s="32">
        <f t="shared" si="8"/>
        <v>65.142857142857423</v>
      </c>
      <c r="D54" s="28">
        <f t="shared" si="8"/>
        <v>66.785714285714192</v>
      </c>
      <c r="E54" s="36">
        <f t="shared" si="3"/>
        <v>68.428571428571615</v>
      </c>
      <c r="F54" s="8">
        <f t="shared" si="4"/>
        <v>70.071428571428385</v>
      </c>
      <c r="G54" s="8">
        <f t="shared" si="5"/>
        <v>71.714285714285808</v>
      </c>
      <c r="H54" s="12"/>
      <c r="I54" s="17">
        <f>(H$8-H54)/$H$8</f>
        <v>1</v>
      </c>
      <c r="J54" s="20" t="str">
        <f>IF(H54&gt;0,H$8-H54," ")</f>
        <v xml:space="preserve"> </v>
      </c>
      <c r="K54" s="7">
        <f>IF(H54&gt;0,H53-H54,0.01)</f>
        <v>0.01</v>
      </c>
      <c r="L54" s="7">
        <f t="shared" si="6"/>
        <v>0.01</v>
      </c>
      <c r="M54" s="21" t="str">
        <f>IF(H54&gt;0,((K48+K49+K50+K51+K52+K53+K54))," ")</f>
        <v xml:space="preserve"> </v>
      </c>
    </row>
    <row r="55" spans="1:13" x14ac:dyDescent="0.25">
      <c r="A55" t="s">
        <v>8</v>
      </c>
      <c r="B55" s="3">
        <f t="shared" si="1"/>
        <v>44303</v>
      </c>
      <c r="C55" s="32">
        <f t="shared" si="8"/>
        <v>64.928571428571715</v>
      </c>
      <c r="D55" s="28">
        <f t="shared" si="8"/>
        <v>66.607142857142762</v>
      </c>
      <c r="E55" s="36">
        <f t="shared" si="3"/>
        <v>68.285714285714477</v>
      </c>
      <c r="F55" s="8">
        <f t="shared" si="4"/>
        <v>69.964285714285523</v>
      </c>
      <c r="G55" s="8">
        <f t="shared" si="5"/>
        <v>71.642857142857238</v>
      </c>
      <c r="H55" s="12"/>
      <c r="I55" s="17">
        <f>(H$8-H55)/$H$8</f>
        <v>1</v>
      </c>
      <c r="J55" s="20" t="str">
        <f>IF(H55&gt;0,H$8-H55," ")</f>
        <v xml:space="preserve"> </v>
      </c>
      <c r="K55" s="7">
        <f>IF(H55&gt;0,H54-H55,0.01)</f>
        <v>0.01</v>
      </c>
      <c r="L55" s="7">
        <f t="shared" si="6"/>
        <v>0.01</v>
      </c>
      <c r="M55" s="21" t="str">
        <f>IF(H55&gt;0,((K49+K50+K51+K52+K53+K54+K55))," ")</f>
        <v xml:space="preserve"> </v>
      </c>
    </row>
    <row r="56" spans="1:13" x14ac:dyDescent="0.25">
      <c r="A56" t="s">
        <v>9</v>
      </c>
      <c r="B56" s="3">
        <f t="shared" si="1"/>
        <v>44304</v>
      </c>
      <c r="C56" s="32">
        <f t="shared" si="8"/>
        <v>64.714285714286007</v>
      </c>
      <c r="D56" s="28">
        <f t="shared" si="8"/>
        <v>66.428571428571331</v>
      </c>
      <c r="E56" s="36">
        <f t="shared" si="3"/>
        <v>68.142857142857338</v>
      </c>
      <c r="F56" s="8">
        <f t="shared" si="4"/>
        <v>69.857142857142662</v>
      </c>
      <c r="G56" s="8">
        <f t="shared" si="5"/>
        <v>71.571428571428669</v>
      </c>
      <c r="H56" s="12"/>
      <c r="I56" s="17">
        <f>(H$8-H56)/$H$8</f>
        <v>1</v>
      </c>
      <c r="J56" s="20" t="str">
        <f>IF(H56&gt;0,H$8-H56," ")</f>
        <v xml:space="preserve"> </v>
      </c>
      <c r="K56" s="7">
        <f>IF(H56&gt;0,H55-H56,0.01)</f>
        <v>0.01</v>
      </c>
      <c r="L56" s="7">
        <f t="shared" si="6"/>
        <v>0.01</v>
      </c>
      <c r="M56" s="21" t="str">
        <f>IF(H56&gt;0,((K50+K51+K52+K53+K54+K55+K56))," ")</f>
        <v xml:space="preserve"> </v>
      </c>
    </row>
    <row r="57" spans="1:13" x14ac:dyDescent="0.25">
      <c r="A57" t="s">
        <v>10</v>
      </c>
      <c r="B57" s="3">
        <f t="shared" si="1"/>
        <v>44305</v>
      </c>
      <c r="C57" s="32">
        <f t="shared" si="8"/>
        <v>64.500000000000298</v>
      </c>
      <c r="D57" s="28">
        <f t="shared" si="8"/>
        <v>66.249999999999901</v>
      </c>
      <c r="E57" s="36">
        <f t="shared" si="3"/>
        <v>68.000000000000199</v>
      </c>
      <c r="F57" s="8">
        <f t="shared" si="4"/>
        <v>69.749999999999801</v>
      </c>
      <c r="G57" s="8">
        <f t="shared" si="5"/>
        <v>71.500000000000099</v>
      </c>
      <c r="H57" s="12"/>
      <c r="I57" s="17">
        <f>(H$8-H57)/$H$8</f>
        <v>1</v>
      </c>
      <c r="J57" s="20" t="str">
        <f>IF(H57&gt;0,H$8-H57," ")</f>
        <v xml:space="preserve"> </v>
      </c>
      <c r="K57" s="7">
        <f>IF(H57&gt;0,H56-H57,0.01)</f>
        <v>0.01</v>
      </c>
      <c r="L57" s="7">
        <f t="shared" si="6"/>
        <v>0.01</v>
      </c>
      <c r="M57" s="21" t="str">
        <f>IF(H57&gt;0,((K51+K52+K53+K54+K55+K56+K57))," ")</f>
        <v xml:space="preserve"> </v>
      </c>
    </row>
    <row r="58" spans="1:13" x14ac:dyDescent="0.25">
      <c r="A58" t="s">
        <v>11</v>
      </c>
      <c r="B58" s="3">
        <f t="shared" si="1"/>
        <v>44306</v>
      </c>
      <c r="C58" s="32">
        <f t="shared" ref="C58:D73" si="9">C57-C$6</f>
        <v>64.28571428571459</v>
      </c>
      <c r="D58" s="28">
        <f t="shared" si="9"/>
        <v>66.07142857142847</v>
      </c>
      <c r="E58" s="36">
        <f t="shared" si="3"/>
        <v>67.85714285714306</v>
      </c>
      <c r="F58" s="8">
        <f t="shared" si="4"/>
        <v>69.64285714285694</v>
      </c>
      <c r="G58" s="8">
        <f t="shared" si="5"/>
        <v>71.42857142857153</v>
      </c>
      <c r="H58" s="12"/>
      <c r="I58" s="17">
        <f>(H$8-H58)/$H$8</f>
        <v>1</v>
      </c>
      <c r="J58" s="20" t="str">
        <f>IF(H58&gt;0,H$8-H58," ")</f>
        <v xml:space="preserve"> </v>
      </c>
      <c r="K58" s="7">
        <f>IF(H58&gt;0,H57-H58,0.01)</f>
        <v>0.01</v>
      </c>
      <c r="L58" s="7">
        <f t="shared" si="6"/>
        <v>0.01</v>
      </c>
      <c r="M58" s="21" t="str">
        <f>IF(H58&gt;0,((K52+K53+K54+K55+K56+K57+K58))," ")</f>
        <v xml:space="preserve"> </v>
      </c>
    </row>
    <row r="59" spans="1:13" x14ac:dyDescent="0.25">
      <c r="A59" t="s">
        <v>12</v>
      </c>
      <c r="B59" s="3">
        <f t="shared" si="1"/>
        <v>44307</v>
      </c>
      <c r="C59" s="32">
        <f t="shared" si="9"/>
        <v>64.071428571428882</v>
      </c>
      <c r="D59" s="28">
        <f t="shared" si="9"/>
        <v>65.892857142857039</v>
      </c>
      <c r="E59" s="36">
        <f t="shared" si="3"/>
        <v>67.714285714285921</v>
      </c>
      <c r="F59" s="8">
        <f t="shared" si="4"/>
        <v>69.535714285714079</v>
      </c>
      <c r="G59" s="8">
        <f t="shared" si="5"/>
        <v>71.357142857142961</v>
      </c>
      <c r="H59" s="12"/>
      <c r="I59" s="17">
        <f>(H$8-H59)/$H$8</f>
        <v>1</v>
      </c>
      <c r="J59" s="20" t="str">
        <f>IF(H59&gt;0,H$8-H59," ")</f>
        <v xml:space="preserve"> </v>
      </c>
      <c r="K59" s="7">
        <f>IF(H59&gt;0,H58-H59,0.01)</f>
        <v>0.01</v>
      </c>
      <c r="L59" s="7">
        <f t="shared" si="6"/>
        <v>0.01</v>
      </c>
      <c r="M59" s="21" t="str">
        <f>IF(H59&gt;0,((K53+K54+K55+K56+K57+K58+K59))," ")</f>
        <v xml:space="preserve"> </v>
      </c>
    </row>
    <row r="60" spans="1:13" x14ac:dyDescent="0.25">
      <c r="A60" t="s">
        <v>6</v>
      </c>
      <c r="B60" s="3">
        <f t="shared" si="1"/>
        <v>44308</v>
      </c>
      <c r="C60" s="32">
        <f t="shared" si="9"/>
        <v>63.857142857143167</v>
      </c>
      <c r="D60" s="28">
        <f t="shared" si="9"/>
        <v>65.714285714285609</v>
      </c>
      <c r="E60" s="36">
        <f t="shared" si="3"/>
        <v>67.571428571428783</v>
      </c>
      <c r="F60" s="8">
        <f t="shared" si="4"/>
        <v>69.428571428571217</v>
      </c>
      <c r="G60" s="8">
        <f t="shared" si="5"/>
        <v>71.285714285714391</v>
      </c>
      <c r="H60" s="12"/>
      <c r="I60" s="17">
        <f>(H$8-H60)/$H$8</f>
        <v>1</v>
      </c>
      <c r="J60" s="20" t="str">
        <f>IF(H60&gt;0,H$8-H60," ")</f>
        <v xml:space="preserve"> </v>
      </c>
      <c r="K60" s="7">
        <f>IF(H60&gt;0,H59-H60,0.01)</f>
        <v>0.01</v>
      </c>
      <c r="L60" s="7">
        <f t="shared" si="6"/>
        <v>0.01</v>
      </c>
      <c r="M60" s="21" t="str">
        <f>IF(H60&gt;0,((K54+K55+K56+K57+K58+K59+K60))," ")</f>
        <v xml:space="preserve"> </v>
      </c>
    </row>
    <row r="61" spans="1:13" x14ac:dyDescent="0.25">
      <c r="A61" t="s">
        <v>7</v>
      </c>
      <c r="B61" s="3">
        <f t="shared" si="1"/>
        <v>44309</v>
      </c>
      <c r="C61" s="32">
        <f t="shared" si="9"/>
        <v>63.642857142857451</v>
      </c>
      <c r="D61" s="28">
        <f t="shared" si="9"/>
        <v>65.535714285714178</v>
      </c>
      <c r="E61" s="36">
        <f t="shared" si="3"/>
        <v>67.428571428571644</v>
      </c>
      <c r="F61" s="8">
        <f t="shared" si="4"/>
        <v>69.321428571428356</v>
      </c>
      <c r="G61" s="8">
        <f t="shared" si="5"/>
        <v>71.214285714285822</v>
      </c>
      <c r="H61" s="12"/>
      <c r="I61" s="17">
        <f>(H$8-H61)/$H$8</f>
        <v>1</v>
      </c>
      <c r="J61" s="20" t="str">
        <f>IF(H61&gt;0,H$8-H61," ")</f>
        <v xml:space="preserve"> </v>
      </c>
      <c r="K61" s="7">
        <f>IF(H61&gt;0,H60-H61,0.01)</f>
        <v>0.01</v>
      </c>
      <c r="L61" s="7">
        <f t="shared" si="6"/>
        <v>0.01</v>
      </c>
      <c r="M61" s="21" t="str">
        <f>IF(H61&gt;0,((K55+K56+K57+K58+K59+K60+K61))," ")</f>
        <v xml:space="preserve"> </v>
      </c>
    </row>
    <row r="62" spans="1:13" x14ac:dyDescent="0.25">
      <c r="A62" t="s">
        <v>8</v>
      </c>
      <c r="B62" s="3">
        <f t="shared" si="1"/>
        <v>44310</v>
      </c>
      <c r="C62" s="32">
        <f t="shared" si="9"/>
        <v>63.428571428571736</v>
      </c>
      <c r="D62" s="28">
        <f t="shared" si="9"/>
        <v>65.357142857142748</v>
      </c>
      <c r="E62" s="36">
        <f t="shared" si="3"/>
        <v>67.285714285714505</v>
      </c>
      <c r="F62" s="8">
        <f t="shared" si="4"/>
        <v>69.214285714285495</v>
      </c>
      <c r="G62" s="8">
        <f t="shared" si="5"/>
        <v>71.142857142857252</v>
      </c>
      <c r="H62" s="12"/>
      <c r="I62" s="17">
        <f>(H$8-H62)/$H$8</f>
        <v>1</v>
      </c>
      <c r="J62" s="20" t="str">
        <f>IF(H62&gt;0,H$8-H62," ")</f>
        <v xml:space="preserve"> </v>
      </c>
      <c r="K62" s="7">
        <f>IF(H62&gt;0,H61-H62,0.01)</f>
        <v>0.01</v>
      </c>
      <c r="L62" s="7">
        <f t="shared" si="6"/>
        <v>0.01</v>
      </c>
      <c r="M62" s="21" t="str">
        <f>IF(H62&gt;0,((K56+K57+K58+K59+K60+K61+K62))," ")</f>
        <v xml:space="preserve"> </v>
      </c>
    </row>
    <row r="63" spans="1:13" x14ac:dyDescent="0.25">
      <c r="A63" t="s">
        <v>9</v>
      </c>
      <c r="B63" s="3">
        <f t="shared" si="1"/>
        <v>44311</v>
      </c>
      <c r="C63" s="32">
        <f t="shared" si="9"/>
        <v>63.214285714286021</v>
      </c>
      <c r="D63" s="28">
        <f t="shared" si="9"/>
        <v>65.178571428571317</v>
      </c>
      <c r="E63" s="36">
        <f t="shared" si="3"/>
        <v>67.142857142857366</v>
      </c>
      <c r="F63" s="8">
        <f t="shared" si="4"/>
        <v>69.107142857142634</v>
      </c>
      <c r="G63" s="8">
        <f t="shared" si="5"/>
        <v>71.071428571428683</v>
      </c>
      <c r="H63" s="12"/>
      <c r="I63" s="17">
        <f>(H$8-H63)/$H$8</f>
        <v>1</v>
      </c>
      <c r="J63" s="20" t="str">
        <f>IF(H63&gt;0,H$8-H63," ")</f>
        <v xml:space="preserve"> </v>
      </c>
      <c r="K63" s="7">
        <f>IF(H63&gt;0,H62-H63,0.01)</f>
        <v>0.01</v>
      </c>
      <c r="L63" s="7">
        <f t="shared" si="6"/>
        <v>0.01</v>
      </c>
      <c r="M63" s="21" t="str">
        <f>IF(H63&gt;0,((K57+K58+K59+K60+K61+K62+K63))," ")</f>
        <v xml:space="preserve"> </v>
      </c>
    </row>
    <row r="64" spans="1:13" x14ac:dyDescent="0.25">
      <c r="A64" t="s">
        <v>10</v>
      </c>
      <c r="B64" s="3">
        <f t="shared" si="1"/>
        <v>44312</v>
      </c>
      <c r="C64" s="32">
        <f t="shared" si="9"/>
        <v>63.000000000000306</v>
      </c>
      <c r="D64" s="28">
        <f t="shared" si="9"/>
        <v>64.999999999999886</v>
      </c>
      <c r="E64" s="36">
        <f t="shared" si="3"/>
        <v>67.000000000000227</v>
      </c>
      <c r="F64" s="8">
        <f t="shared" si="4"/>
        <v>68.999999999999773</v>
      </c>
      <c r="G64" s="8">
        <f t="shared" si="5"/>
        <v>71.000000000000114</v>
      </c>
      <c r="H64" s="12"/>
      <c r="I64" s="17">
        <f>(H$8-H64)/$H$8</f>
        <v>1</v>
      </c>
      <c r="J64" s="20" t="str">
        <f>IF(H64&gt;0,H$8-H64," ")</f>
        <v xml:space="preserve"> </v>
      </c>
      <c r="K64" s="7">
        <f>IF(H64&gt;0,H63-H64,0.01)</f>
        <v>0.01</v>
      </c>
      <c r="L64" s="7">
        <f t="shared" si="6"/>
        <v>0.01</v>
      </c>
      <c r="M64" s="21" t="str">
        <f>IF(H64&gt;0,((K58+K59+K60+K61+K62+K63+K64))," ")</f>
        <v xml:space="preserve"> </v>
      </c>
    </row>
    <row r="65" spans="1:13" x14ac:dyDescent="0.25">
      <c r="A65" t="s">
        <v>11</v>
      </c>
      <c r="B65" s="3">
        <f t="shared" si="1"/>
        <v>44313</v>
      </c>
      <c r="C65" s="32">
        <f t="shared" si="9"/>
        <v>62.78571428571459</v>
      </c>
      <c r="D65" s="28">
        <f t="shared" si="9"/>
        <v>64.821428571428456</v>
      </c>
      <c r="E65" s="36">
        <f t="shared" si="3"/>
        <v>66.857142857143089</v>
      </c>
      <c r="F65" s="8">
        <f t="shared" si="4"/>
        <v>68.892857142856911</v>
      </c>
      <c r="G65" s="8">
        <f t="shared" si="5"/>
        <v>70.928571428571544</v>
      </c>
      <c r="H65" s="12"/>
      <c r="I65" s="17">
        <f>(H$8-H65)/$H$8</f>
        <v>1</v>
      </c>
      <c r="J65" s="20" t="str">
        <f>IF(H65&gt;0,H$8-H65," ")</f>
        <v xml:space="preserve"> </v>
      </c>
      <c r="K65" s="7">
        <f>IF(H65&gt;0,H64-H65,0.01)</f>
        <v>0.01</v>
      </c>
      <c r="L65" s="7">
        <f t="shared" si="6"/>
        <v>0.01</v>
      </c>
      <c r="M65" s="21" t="str">
        <f>IF(H65&gt;0,((K59+K60+K61+K62+K63+K64+K65))," ")</f>
        <v xml:space="preserve"> </v>
      </c>
    </row>
    <row r="66" spans="1:13" x14ac:dyDescent="0.25">
      <c r="A66" t="s">
        <v>12</v>
      </c>
      <c r="B66" s="3">
        <f t="shared" si="1"/>
        <v>44314</v>
      </c>
      <c r="C66" s="32">
        <f t="shared" si="9"/>
        <v>62.571428571428875</v>
      </c>
      <c r="D66" s="28">
        <f t="shared" si="9"/>
        <v>64.642857142857025</v>
      </c>
      <c r="E66" s="36">
        <f t="shared" si="3"/>
        <v>66.71428571428595</v>
      </c>
      <c r="F66" s="8">
        <f t="shared" si="4"/>
        <v>68.78571428571405</v>
      </c>
      <c r="G66" s="8">
        <f t="shared" si="5"/>
        <v>70.857142857142975</v>
      </c>
      <c r="H66" s="12"/>
      <c r="I66" s="17">
        <f>(H$8-H66)/$H$8</f>
        <v>1</v>
      </c>
      <c r="J66" s="20" t="str">
        <f>IF(H66&gt;0,H$8-H66," ")</f>
        <v xml:space="preserve"> </v>
      </c>
      <c r="K66" s="7">
        <f>IF(H66&gt;0,H65-H66,0.01)</f>
        <v>0.01</v>
      </c>
      <c r="L66" s="7">
        <f t="shared" si="6"/>
        <v>0.01</v>
      </c>
      <c r="M66" s="21" t="str">
        <f>IF(H66&gt;0,((K60+K61+K62+K63+K64+K65+K66))," ")</f>
        <v xml:space="preserve"> </v>
      </c>
    </row>
    <row r="67" spans="1:13" x14ac:dyDescent="0.25">
      <c r="A67" t="s">
        <v>6</v>
      </c>
      <c r="B67" s="3">
        <f t="shared" si="1"/>
        <v>44315</v>
      </c>
      <c r="C67" s="32">
        <f t="shared" si="9"/>
        <v>62.35714285714316</v>
      </c>
      <c r="D67" s="28">
        <f t="shared" si="9"/>
        <v>64.464285714285595</v>
      </c>
      <c r="E67" s="36">
        <f t="shared" si="3"/>
        <v>66.571428571428811</v>
      </c>
      <c r="F67" s="8">
        <f t="shared" si="4"/>
        <v>68.678571428571189</v>
      </c>
      <c r="G67" s="8">
        <f t="shared" si="5"/>
        <v>70.785714285714405</v>
      </c>
      <c r="H67" s="12"/>
      <c r="I67" s="17">
        <f>(H$8-H67)/$H$8</f>
        <v>1</v>
      </c>
      <c r="J67" s="20" t="str">
        <f>IF(H67&gt;0,H$8-H67," ")</f>
        <v xml:space="preserve"> </v>
      </c>
      <c r="K67" s="7">
        <f>IF(H67&gt;0,H66-H67,0.01)</f>
        <v>0.01</v>
      </c>
      <c r="L67" s="7">
        <f t="shared" si="6"/>
        <v>0.01</v>
      </c>
      <c r="M67" s="21" t="str">
        <f>IF(H67&gt;0,((K61+K62+K63+K64+K65+K66+K67))," ")</f>
        <v xml:space="preserve"> </v>
      </c>
    </row>
    <row r="68" spans="1:13" x14ac:dyDescent="0.25">
      <c r="A68" t="s">
        <v>7</v>
      </c>
      <c r="B68" s="3">
        <f t="shared" si="1"/>
        <v>44316</v>
      </c>
      <c r="C68" s="32">
        <f t="shared" si="9"/>
        <v>62.142857142857444</v>
      </c>
      <c r="D68" s="28">
        <f t="shared" si="9"/>
        <v>64.285714285714164</v>
      </c>
      <c r="E68" s="36">
        <f t="shared" si="3"/>
        <v>66.428571428571672</v>
      </c>
      <c r="F68" s="8">
        <f t="shared" si="4"/>
        <v>68.571428571428328</v>
      </c>
      <c r="G68" s="8">
        <f t="shared" si="5"/>
        <v>70.714285714285836</v>
      </c>
      <c r="H68" s="12"/>
      <c r="I68" s="17">
        <f>(H$8-H68)/$H$8</f>
        <v>1</v>
      </c>
      <c r="J68" s="20" t="str">
        <f>IF(H68&gt;0,H$8-H68," ")</f>
        <v xml:space="preserve"> </v>
      </c>
      <c r="K68" s="7">
        <f>IF(H68&gt;0,H67-H68,0.01)</f>
        <v>0.01</v>
      </c>
      <c r="L68" s="7">
        <f t="shared" si="6"/>
        <v>0.01</v>
      </c>
      <c r="M68" s="21" t="str">
        <f>IF(H68&gt;0,((K62+K63+K64+K65+K66+K67+K68))," ")</f>
        <v xml:space="preserve"> </v>
      </c>
    </row>
    <row r="69" spans="1:13" x14ac:dyDescent="0.25">
      <c r="A69" t="s">
        <v>8</v>
      </c>
      <c r="B69" s="3">
        <f t="shared" si="1"/>
        <v>44317</v>
      </c>
      <c r="C69" s="32">
        <f t="shared" si="9"/>
        <v>61.928571428571729</v>
      </c>
      <c r="D69" s="28">
        <f t="shared" si="9"/>
        <v>64.107142857142733</v>
      </c>
      <c r="E69" s="36">
        <f t="shared" si="3"/>
        <v>66.285714285714533</v>
      </c>
      <c r="F69" s="8">
        <f t="shared" si="4"/>
        <v>68.464285714285467</v>
      </c>
      <c r="G69" s="8">
        <f t="shared" si="5"/>
        <v>70.642857142857267</v>
      </c>
      <c r="H69" s="12"/>
      <c r="I69" s="17">
        <f>(H$8-H69)/$H$8</f>
        <v>1</v>
      </c>
      <c r="J69" s="20" t="str">
        <f>IF(H69&gt;0,H$8-H69," ")</f>
        <v xml:space="preserve"> </v>
      </c>
      <c r="K69" s="7">
        <f>IF(H69&gt;0,H68-H69,0.01)</f>
        <v>0.01</v>
      </c>
      <c r="L69" s="7">
        <f t="shared" si="6"/>
        <v>0.01</v>
      </c>
      <c r="M69" s="21" t="str">
        <f>IF(H69&gt;0,((K63+K64+K65+K66+K67+K68+K69))," ")</f>
        <v xml:space="preserve"> </v>
      </c>
    </row>
    <row r="70" spans="1:13" x14ac:dyDescent="0.25">
      <c r="A70" t="s">
        <v>9</v>
      </c>
      <c r="B70" s="3">
        <f t="shared" si="1"/>
        <v>44318</v>
      </c>
      <c r="C70" s="32">
        <f t="shared" si="9"/>
        <v>61.714285714286014</v>
      </c>
      <c r="D70" s="28">
        <f t="shared" si="9"/>
        <v>63.928571428571303</v>
      </c>
      <c r="E70" s="36">
        <f t="shared" si="3"/>
        <v>66.142857142857395</v>
      </c>
      <c r="F70" s="8">
        <f t="shared" si="4"/>
        <v>68.357142857142605</v>
      </c>
      <c r="G70" s="8">
        <f t="shared" si="5"/>
        <v>70.571428571428697</v>
      </c>
      <c r="H70" s="12"/>
      <c r="I70" s="17">
        <f>(H$8-H70)/$H$8</f>
        <v>1</v>
      </c>
      <c r="J70" s="20" t="str">
        <f>IF(H70&gt;0,H$8-H70," ")</f>
        <v xml:space="preserve"> </v>
      </c>
      <c r="K70" s="7">
        <f>IF(H70&gt;0,H69-H70,0.01)</f>
        <v>0.01</v>
      </c>
      <c r="L70" s="7">
        <f t="shared" si="6"/>
        <v>0.01</v>
      </c>
      <c r="M70" s="21" t="str">
        <f>IF(H70&gt;0,((K64+K65+K66+K67+K68+K69+K70))," ")</f>
        <v xml:space="preserve"> </v>
      </c>
    </row>
    <row r="71" spans="1:13" x14ac:dyDescent="0.25">
      <c r="A71" t="s">
        <v>10</v>
      </c>
      <c r="B71" s="3">
        <f t="shared" si="1"/>
        <v>44319</v>
      </c>
      <c r="C71" s="32">
        <f t="shared" si="9"/>
        <v>61.500000000000298</v>
      </c>
      <c r="D71" s="28">
        <f t="shared" si="9"/>
        <v>63.749999999999872</v>
      </c>
      <c r="E71" s="36">
        <f t="shared" si="3"/>
        <v>66.000000000000256</v>
      </c>
      <c r="F71" s="8">
        <f t="shared" si="4"/>
        <v>68.249999999999744</v>
      </c>
      <c r="G71" s="8">
        <f t="shared" si="5"/>
        <v>70.500000000000128</v>
      </c>
      <c r="H71" s="12"/>
      <c r="I71" s="17">
        <f>(H$8-H71)/$H$8</f>
        <v>1</v>
      </c>
      <c r="J71" s="20" t="str">
        <f>IF(H71&gt;0,H$8-H71," ")</f>
        <v xml:space="preserve"> </v>
      </c>
      <c r="K71" s="7">
        <f>IF(H71&gt;0,H70-H71,0.01)</f>
        <v>0.01</v>
      </c>
      <c r="L71" s="7">
        <f t="shared" si="6"/>
        <v>0.01</v>
      </c>
      <c r="M71" s="21" t="str">
        <f>IF(H71&gt;0,((K65+K66+K67+K68+K69+K70+K71))," ")</f>
        <v xml:space="preserve"> </v>
      </c>
    </row>
    <row r="72" spans="1:13" x14ac:dyDescent="0.25">
      <c r="A72" t="s">
        <v>11</v>
      </c>
      <c r="B72" s="3">
        <f t="shared" si="1"/>
        <v>44320</v>
      </c>
      <c r="C72" s="32">
        <f t="shared" si="9"/>
        <v>61.285714285714583</v>
      </c>
      <c r="D72" s="28">
        <f t="shared" si="9"/>
        <v>63.571428571428442</v>
      </c>
      <c r="E72" s="36">
        <f t="shared" si="3"/>
        <v>65.857142857143117</v>
      </c>
      <c r="F72" s="8">
        <f t="shared" si="4"/>
        <v>68.142857142856883</v>
      </c>
      <c r="G72" s="8">
        <f t="shared" si="5"/>
        <v>70.428571428571558</v>
      </c>
      <c r="H72" s="12"/>
      <c r="I72" s="17">
        <f>(H$8-H72)/$H$8</f>
        <v>1</v>
      </c>
      <c r="J72" s="20" t="str">
        <f>IF(H72&gt;0,H$8-H72," ")</f>
        <v xml:space="preserve"> </v>
      </c>
      <c r="K72" s="7">
        <f>IF(H72&gt;0,H71-H72,0.01)</f>
        <v>0.01</v>
      </c>
      <c r="L72" s="7">
        <f t="shared" si="6"/>
        <v>0.01</v>
      </c>
      <c r="M72" s="21" t="str">
        <f>IF(H72&gt;0,((K66+K67+K68+K69+K70+K71+K72))," ")</f>
        <v xml:space="preserve"> </v>
      </c>
    </row>
    <row r="73" spans="1:13" x14ac:dyDescent="0.25">
      <c r="A73" t="s">
        <v>12</v>
      </c>
      <c r="B73" s="3">
        <f t="shared" si="1"/>
        <v>44321</v>
      </c>
      <c r="C73" s="32">
        <f t="shared" si="9"/>
        <v>61.071428571428868</v>
      </c>
      <c r="D73" s="28">
        <f t="shared" si="9"/>
        <v>63.392857142857011</v>
      </c>
      <c r="E73" s="36">
        <f t="shared" si="3"/>
        <v>65.714285714285978</v>
      </c>
      <c r="F73" s="8">
        <f t="shared" si="4"/>
        <v>68.035714285714022</v>
      </c>
      <c r="G73" s="8">
        <f t="shared" si="5"/>
        <v>70.357142857142989</v>
      </c>
      <c r="H73" s="12"/>
      <c r="I73" s="17">
        <f>(H$8-H73)/$H$8</f>
        <v>1</v>
      </c>
      <c r="J73" s="20" t="str">
        <f>IF(H73&gt;0,H$8-H73," ")</f>
        <v xml:space="preserve"> </v>
      </c>
      <c r="K73" s="7">
        <f>IF(H73&gt;0,H72-H73,0.01)</f>
        <v>0.01</v>
      </c>
      <c r="L73" s="7">
        <f t="shared" si="6"/>
        <v>0.01</v>
      </c>
      <c r="M73" s="21" t="str">
        <f>IF(H73&gt;0,((K67+K68+K69+K70+K71+K72+K73))," ")</f>
        <v xml:space="preserve"> </v>
      </c>
    </row>
    <row r="74" spans="1:13" x14ac:dyDescent="0.25">
      <c r="A74" t="s">
        <v>6</v>
      </c>
      <c r="B74" s="3">
        <f t="shared" ref="B74:B137" si="10">B73+1</f>
        <v>44322</v>
      </c>
      <c r="C74" s="32">
        <f t="shared" ref="C74:D89" si="11">C73-C$6</f>
        <v>60.857142857143153</v>
      </c>
      <c r="D74" s="28">
        <f t="shared" si="11"/>
        <v>63.21428571428558</v>
      </c>
      <c r="E74" s="36">
        <f t="shared" ref="E74:E137" si="12">E73-$E$6</f>
        <v>65.571428571428839</v>
      </c>
      <c r="F74" s="8">
        <f t="shared" ref="F74:F137" si="13">F73-$F$6</f>
        <v>67.928571428571161</v>
      </c>
      <c r="G74" s="8">
        <f t="shared" ref="G74:G137" si="14">G73-$G$6</f>
        <v>70.28571428571442</v>
      </c>
      <c r="H74" s="12"/>
      <c r="I74" s="17">
        <f>(H$8-H74)/$H$8</f>
        <v>1</v>
      </c>
      <c r="J74" s="20" t="str">
        <f>IF(H74&gt;0,H$8-H74," ")</f>
        <v xml:space="preserve"> </v>
      </c>
      <c r="K74" s="7">
        <f>IF(H74&gt;0,H73-H74,0.01)</f>
        <v>0.01</v>
      </c>
      <c r="L74" s="7">
        <f t="shared" si="6"/>
        <v>0.01</v>
      </c>
      <c r="M74" s="21" t="str">
        <f>IF(H74&gt;0,((K68+K69+K70+K71+K72+K73+K74))," ")</f>
        <v xml:space="preserve"> </v>
      </c>
    </row>
    <row r="75" spans="1:13" x14ac:dyDescent="0.25">
      <c r="A75" t="s">
        <v>7</v>
      </c>
      <c r="B75" s="3">
        <f t="shared" si="10"/>
        <v>44323</v>
      </c>
      <c r="C75" s="32">
        <f t="shared" si="11"/>
        <v>60.642857142857437</v>
      </c>
      <c r="D75" s="28">
        <f t="shared" si="11"/>
        <v>63.03571428571415</v>
      </c>
      <c r="E75" s="36">
        <f t="shared" si="12"/>
        <v>65.428571428571701</v>
      </c>
      <c r="F75" s="8">
        <f t="shared" si="13"/>
        <v>67.821428571428299</v>
      </c>
      <c r="G75" s="8">
        <f t="shared" si="14"/>
        <v>70.21428571428585</v>
      </c>
      <c r="H75" s="12"/>
      <c r="I75" s="17">
        <f>(H$8-H75)/$H$8</f>
        <v>1</v>
      </c>
      <c r="J75" s="20" t="str">
        <f>IF(H75&gt;0,H$8-H75," ")</f>
        <v xml:space="preserve"> </v>
      </c>
      <c r="K75" s="7">
        <f>IF(H75&gt;0,H74-H75,0.01)</f>
        <v>0.01</v>
      </c>
      <c r="L75" s="7">
        <f t="shared" si="6"/>
        <v>0.01</v>
      </c>
      <c r="M75" s="21" t="str">
        <f>IF(H75&gt;0,((K69+K70+K71+K72+K73+K74+K75))," ")</f>
        <v xml:space="preserve"> </v>
      </c>
    </row>
    <row r="76" spans="1:13" x14ac:dyDescent="0.25">
      <c r="A76" t="s">
        <v>8</v>
      </c>
      <c r="B76" s="3">
        <f t="shared" si="10"/>
        <v>44324</v>
      </c>
      <c r="C76" s="32">
        <f t="shared" si="11"/>
        <v>60.428571428571722</v>
      </c>
      <c r="D76" s="28">
        <f t="shared" si="11"/>
        <v>62.857142857142719</v>
      </c>
      <c r="E76" s="36">
        <f t="shared" si="12"/>
        <v>65.285714285714562</v>
      </c>
      <c r="F76" s="8">
        <f t="shared" si="13"/>
        <v>67.714285714285438</v>
      </c>
      <c r="G76" s="8">
        <f t="shared" si="14"/>
        <v>70.142857142857281</v>
      </c>
      <c r="H76" s="12"/>
      <c r="I76" s="17">
        <f>(H$8-H76)/$H$8</f>
        <v>1</v>
      </c>
      <c r="J76" s="20" t="str">
        <f>IF(H76&gt;0,H$8-H76," ")</f>
        <v xml:space="preserve"> </v>
      </c>
      <c r="K76" s="7">
        <f>IF(H76&gt;0,H75-H76,0.01)</f>
        <v>0.01</v>
      </c>
      <c r="L76" s="7">
        <f t="shared" si="6"/>
        <v>0.01</v>
      </c>
      <c r="M76" s="21" t="str">
        <f>IF(H76&gt;0,((K70+K71+K72+K73+K74+K75+K76))," ")</f>
        <v xml:space="preserve"> </v>
      </c>
    </row>
    <row r="77" spans="1:13" x14ac:dyDescent="0.25">
      <c r="A77" t="s">
        <v>9</v>
      </c>
      <c r="B77" s="3">
        <f t="shared" si="10"/>
        <v>44325</v>
      </c>
      <c r="C77" s="32">
        <f t="shared" si="11"/>
        <v>60.214285714286007</v>
      </c>
      <c r="D77" s="28">
        <f t="shared" si="11"/>
        <v>62.678571428571288</v>
      </c>
      <c r="E77" s="36">
        <f t="shared" si="12"/>
        <v>65.142857142857423</v>
      </c>
      <c r="F77" s="8">
        <f t="shared" si="13"/>
        <v>67.607142857142577</v>
      </c>
      <c r="G77" s="8">
        <f t="shared" si="14"/>
        <v>70.071428571428712</v>
      </c>
      <c r="H77" s="12"/>
      <c r="I77" s="17">
        <f>(H$8-H77)/$H$8</f>
        <v>1</v>
      </c>
      <c r="J77" s="20" t="str">
        <f>IF(H77&gt;0,H$8-H77," ")</f>
        <v xml:space="preserve"> </v>
      </c>
      <c r="K77" s="7">
        <f>IF(H77&gt;0,H76-H77,0.01)</f>
        <v>0.01</v>
      </c>
      <c r="L77" s="7">
        <f t="shared" si="6"/>
        <v>0.01</v>
      </c>
      <c r="M77" s="21" t="str">
        <f>IF(H77&gt;0,((K71+K72+K73+K74+K75+K76+K77))," ")</f>
        <v xml:space="preserve"> </v>
      </c>
    </row>
    <row r="78" spans="1:13" x14ac:dyDescent="0.25">
      <c r="A78" t="s">
        <v>10</v>
      </c>
      <c r="B78" s="3">
        <f t="shared" si="10"/>
        <v>44326</v>
      </c>
      <c r="C78" s="32">
        <f t="shared" si="11"/>
        <v>60.000000000000291</v>
      </c>
      <c r="D78" s="28">
        <f t="shared" si="11"/>
        <v>62.499999999999858</v>
      </c>
      <c r="E78" s="36">
        <f t="shared" si="12"/>
        <v>65.000000000000284</v>
      </c>
      <c r="F78" s="8">
        <f t="shared" si="13"/>
        <v>67.499999999999716</v>
      </c>
      <c r="G78" s="8">
        <f t="shared" si="14"/>
        <v>70.000000000000142</v>
      </c>
      <c r="H78" s="12"/>
      <c r="I78" s="17">
        <f>(H$8-H78)/$H$8</f>
        <v>1</v>
      </c>
      <c r="J78" s="20" t="str">
        <f>IF(H78&gt;0,H$8-H78," ")</f>
        <v xml:space="preserve"> </v>
      </c>
      <c r="K78" s="7">
        <f>IF(H78&gt;0,H77-H78,0.01)</f>
        <v>0.01</v>
      </c>
      <c r="L78" s="7">
        <f t="shared" si="6"/>
        <v>0.01</v>
      </c>
      <c r="M78" s="21" t="str">
        <f>IF(H78&gt;0,((K72+K73+K74+K75+K76+K77+K78))," ")</f>
        <v xml:space="preserve"> </v>
      </c>
    </row>
    <row r="79" spans="1:13" x14ac:dyDescent="0.25">
      <c r="A79" t="s">
        <v>11</v>
      </c>
      <c r="B79" s="3">
        <f t="shared" si="10"/>
        <v>44327</v>
      </c>
      <c r="C79" s="32">
        <f t="shared" si="11"/>
        <v>59.785714285714576</v>
      </c>
      <c r="D79" s="28">
        <f t="shared" si="11"/>
        <v>62.321428571428427</v>
      </c>
      <c r="E79" s="36">
        <f t="shared" si="12"/>
        <v>64.857142857143145</v>
      </c>
      <c r="F79" s="8">
        <f t="shared" si="13"/>
        <v>67.392857142856855</v>
      </c>
      <c r="G79" s="8">
        <f t="shared" si="14"/>
        <v>69.928571428571573</v>
      </c>
      <c r="H79" s="12"/>
      <c r="I79" s="17">
        <f>(H$8-H79)/$H$8</f>
        <v>1</v>
      </c>
      <c r="J79" s="20" t="str">
        <f>IF(H79&gt;0,H$8-H79," ")</f>
        <v xml:space="preserve"> </v>
      </c>
      <c r="K79" s="7">
        <f>IF(H79&gt;0,H78-H79,0.01)</f>
        <v>0.01</v>
      </c>
      <c r="L79" s="7">
        <f t="shared" si="6"/>
        <v>0.01</v>
      </c>
      <c r="M79" s="21" t="str">
        <f>IF(H79&gt;0,((K73+K74+K75+K76+K77+K78+K79))," ")</f>
        <v xml:space="preserve"> </v>
      </c>
    </row>
    <row r="80" spans="1:13" x14ac:dyDescent="0.25">
      <c r="A80" t="s">
        <v>12</v>
      </c>
      <c r="B80" s="3">
        <f t="shared" si="10"/>
        <v>44328</v>
      </c>
      <c r="C80" s="32">
        <f t="shared" si="11"/>
        <v>59.571428571428861</v>
      </c>
      <c r="D80" s="28">
        <f t="shared" si="11"/>
        <v>62.142857142856997</v>
      </c>
      <c r="E80" s="36">
        <f t="shared" si="12"/>
        <v>64.714285714286007</v>
      </c>
      <c r="F80" s="8">
        <f t="shared" si="13"/>
        <v>67.285714285713993</v>
      </c>
      <c r="G80" s="8">
        <f t="shared" si="14"/>
        <v>69.857142857143003</v>
      </c>
      <c r="H80" s="12"/>
      <c r="I80" s="17">
        <f>(H$8-H80)/$H$8</f>
        <v>1</v>
      </c>
      <c r="J80" s="20" t="str">
        <f>IF(H80&gt;0,H$8-H80," ")</f>
        <v xml:space="preserve"> </v>
      </c>
      <c r="K80" s="7">
        <f>IF(H80&gt;0,H79-H80,0.01)</f>
        <v>0.01</v>
      </c>
      <c r="L80" s="7">
        <f t="shared" ref="L80:L143" si="15">SUM(K74:K80)/7</f>
        <v>0.01</v>
      </c>
      <c r="M80" s="21" t="str">
        <f>IF(H80&gt;0,((K74+K75+K76+K77+K78+K79+K80))," ")</f>
        <v xml:space="preserve"> </v>
      </c>
    </row>
    <row r="81" spans="1:13" x14ac:dyDescent="0.25">
      <c r="A81" t="s">
        <v>6</v>
      </c>
      <c r="B81" s="3">
        <f t="shared" si="10"/>
        <v>44329</v>
      </c>
      <c r="C81" s="32">
        <f t="shared" si="11"/>
        <v>59.357142857143145</v>
      </c>
      <c r="D81" s="28">
        <f t="shared" si="11"/>
        <v>61.964285714285566</v>
      </c>
      <c r="E81" s="36">
        <f t="shared" si="12"/>
        <v>64.571428571428868</v>
      </c>
      <c r="F81" s="8">
        <f t="shared" si="13"/>
        <v>67.178571428571132</v>
      </c>
      <c r="G81" s="8">
        <f t="shared" si="14"/>
        <v>69.785714285714434</v>
      </c>
      <c r="H81" s="12"/>
      <c r="I81" s="17">
        <f>(H$8-H81)/$H$8</f>
        <v>1</v>
      </c>
      <c r="J81" s="20" t="str">
        <f>IF(H81&gt;0,H$8-H81," ")</f>
        <v xml:space="preserve"> </v>
      </c>
      <c r="K81" s="7">
        <f>IF(H81&gt;0,H80-H81,0.01)</f>
        <v>0.01</v>
      </c>
      <c r="L81" s="7">
        <f t="shared" si="15"/>
        <v>0.01</v>
      </c>
      <c r="M81" s="21" t="str">
        <f>IF(H81&gt;0,((K75+K76+K77+K78+K79+K80+K81))," ")</f>
        <v xml:space="preserve"> </v>
      </c>
    </row>
    <row r="82" spans="1:13" x14ac:dyDescent="0.25">
      <c r="A82" t="s">
        <v>7</v>
      </c>
      <c r="B82" s="3">
        <f t="shared" si="10"/>
        <v>44330</v>
      </c>
      <c r="C82" s="32">
        <f t="shared" si="11"/>
        <v>59.14285714285743</v>
      </c>
      <c r="D82" s="28">
        <f t="shared" si="11"/>
        <v>61.785714285714135</v>
      </c>
      <c r="E82" s="36">
        <f t="shared" si="12"/>
        <v>64.428571428571729</v>
      </c>
      <c r="F82" s="8">
        <f t="shared" si="13"/>
        <v>67.071428571428271</v>
      </c>
      <c r="G82" s="8">
        <f t="shared" si="14"/>
        <v>69.714285714285865</v>
      </c>
      <c r="H82" s="12"/>
      <c r="I82" s="17">
        <f>(H$8-H82)/$H$8</f>
        <v>1</v>
      </c>
      <c r="J82" s="20" t="str">
        <f>IF(H82&gt;0,H$8-H82," ")</f>
        <v xml:space="preserve"> </v>
      </c>
      <c r="K82" s="7">
        <f>IF(H82&gt;0,H81-H82,0.01)</f>
        <v>0.01</v>
      </c>
      <c r="L82" s="7">
        <f t="shared" si="15"/>
        <v>0.01</v>
      </c>
      <c r="M82" s="21" t="str">
        <f>IF(H82&gt;0,((K76+K77+K78+K79+K80+K81+K82))," ")</f>
        <v xml:space="preserve"> </v>
      </c>
    </row>
    <row r="83" spans="1:13" x14ac:dyDescent="0.25">
      <c r="A83" t="s">
        <v>8</v>
      </c>
      <c r="B83" s="3">
        <f t="shared" si="10"/>
        <v>44331</v>
      </c>
      <c r="C83" s="32">
        <f t="shared" si="11"/>
        <v>58.928571428571715</v>
      </c>
      <c r="D83" s="28">
        <f t="shared" si="11"/>
        <v>61.607142857142705</v>
      </c>
      <c r="E83" s="36">
        <f t="shared" si="12"/>
        <v>64.28571428571459</v>
      </c>
      <c r="F83" s="8">
        <f t="shared" si="13"/>
        <v>66.96428571428541</v>
      </c>
      <c r="G83" s="8">
        <f t="shared" si="14"/>
        <v>69.642857142857295</v>
      </c>
      <c r="H83" s="12"/>
      <c r="I83" s="17">
        <f>(H$8-H83)/$H$8</f>
        <v>1</v>
      </c>
      <c r="J83" s="20" t="str">
        <f>IF(H83&gt;0,H$8-H83," ")</f>
        <v xml:space="preserve"> </v>
      </c>
      <c r="K83" s="7">
        <f>IF(H83&gt;0,H82-H83,0.01)</f>
        <v>0.01</v>
      </c>
      <c r="L83" s="7">
        <f t="shared" si="15"/>
        <v>0.01</v>
      </c>
      <c r="M83" s="21" t="str">
        <f>IF(H83&gt;0,((K77+K78+K79+K80+K81+K82+K83))," ")</f>
        <v xml:space="preserve"> </v>
      </c>
    </row>
    <row r="84" spans="1:13" x14ac:dyDescent="0.25">
      <c r="A84" t="s">
        <v>9</v>
      </c>
      <c r="B84" s="3">
        <f t="shared" si="10"/>
        <v>44332</v>
      </c>
      <c r="C84" s="32">
        <f t="shared" si="11"/>
        <v>58.714285714286</v>
      </c>
      <c r="D84" s="28">
        <f t="shared" si="11"/>
        <v>61.428571428571274</v>
      </c>
      <c r="E84" s="36">
        <f t="shared" si="12"/>
        <v>64.142857142857451</v>
      </c>
      <c r="F84" s="8">
        <f t="shared" si="13"/>
        <v>66.857142857142549</v>
      </c>
      <c r="G84" s="8">
        <f t="shared" si="14"/>
        <v>69.571428571428726</v>
      </c>
      <c r="H84" s="12"/>
      <c r="I84" s="17">
        <f>(H$8-H84)/$H$8</f>
        <v>1</v>
      </c>
      <c r="J84" s="20" t="str">
        <f>IF(H84&gt;0,H$8-H84," ")</f>
        <v xml:space="preserve"> </v>
      </c>
      <c r="K84" s="7">
        <f>IF(H84&gt;0,H83-H84,0.01)</f>
        <v>0.01</v>
      </c>
      <c r="L84" s="7">
        <f t="shared" si="15"/>
        <v>0.01</v>
      </c>
      <c r="M84" s="21" t="str">
        <f>IF(H84&gt;0,((K78+K79+K80+K81+K82+K83+K84))," ")</f>
        <v xml:space="preserve"> </v>
      </c>
    </row>
    <row r="85" spans="1:13" x14ac:dyDescent="0.25">
      <c r="A85" t="s">
        <v>10</v>
      </c>
      <c r="B85" s="3">
        <f t="shared" si="10"/>
        <v>44333</v>
      </c>
      <c r="C85" s="32">
        <f t="shared" si="11"/>
        <v>58.500000000000284</v>
      </c>
      <c r="D85" s="28">
        <f t="shared" si="11"/>
        <v>61.249999999999844</v>
      </c>
      <c r="E85" s="36">
        <f t="shared" si="12"/>
        <v>64.000000000000313</v>
      </c>
      <c r="F85" s="8">
        <f t="shared" si="13"/>
        <v>66.749999999999687</v>
      </c>
      <c r="G85" s="8">
        <f t="shared" si="14"/>
        <v>69.500000000000156</v>
      </c>
      <c r="H85" s="12"/>
      <c r="I85" s="17">
        <f>(H$8-H85)/$H$8</f>
        <v>1</v>
      </c>
      <c r="J85" s="20" t="str">
        <f>IF(H85&gt;0,H$8-H85," ")</f>
        <v xml:space="preserve"> </v>
      </c>
      <c r="K85" s="7">
        <f>IF(H85&gt;0,H84-H85,0.01)</f>
        <v>0.01</v>
      </c>
      <c r="L85" s="7">
        <f t="shared" si="15"/>
        <v>0.01</v>
      </c>
      <c r="M85" s="21" t="str">
        <f>IF(H85&gt;0,((K79+K80+K81+K82+K83+K84+K85))," ")</f>
        <v xml:space="preserve"> </v>
      </c>
    </row>
    <row r="86" spans="1:13" x14ac:dyDescent="0.25">
      <c r="A86" t="s">
        <v>11</v>
      </c>
      <c r="B86" s="3">
        <f t="shared" si="10"/>
        <v>44334</v>
      </c>
      <c r="C86" s="32">
        <f t="shared" si="11"/>
        <v>58.285714285714569</v>
      </c>
      <c r="D86" s="28">
        <f t="shared" si="11"/>
        <v>61.071428571428413</v>
      </c>
      <c r="E86" s="36">
        <f t="shared" si="12"/>
        <v>63.857142857143167</v>
      </c>
      <c r="F86" s="8">
        <f t="shared" si="13"/>
        <v>66.642857142856826</v>
      </c>
      <c r="G86" s="8">
        <f t="shared" si="14"/>
        <v>69.428571428571587</v>
      </c>
      <c r="H86" s="12"/>
      <c r="I86" s="17">
        <f>(H$8-H86)/$H$8</f>
        <v>1</v>
      </c>
      <c r="J86" s="20" t="str">
        <f>IF(H86&gt;0,H$8-H86," ")</f>
        <v xml:space="preserve"> </v>
      </c>
      <c r="K86" s="7">
        <f>IF(H86&gt;0,H85-H86,0.01)</f>
        <v>0.01</v>
      </c>
      <c r="L86" s="7">
        <f t="shared" si="15"/>
        <v>0.01</v>
      </c>
      <c r="M86" s="21" t="str">
        <f>IF(H86&gt;0,((K80+K81+K82+K83+K84+K85+K86))," ")</f>
        <v xml:space="preserve"> </v>
      </c>
    </row>
    <row r="87" spans="1:13" x14ac:dyDescent="0.25">
      <c r="A87" t="s">
        <v>12</v>
      </c>
      <c r="B87" s="3">
        <f t="shared" si="10"/>
        <v>44335</v>
      </c>
      <c r="C87" s="32">
        <f t="shared" si="11"/>
        <v>58.071428571428854</v>
      </c>
      <c r="D87" s="28">
        <f t="shared" si="11"/>
        <v>60.892857142856982</v>
      </c>
      <c r="E87" s="36">
        <f t="shared" si="12"/>
        <v>63.714285714286021</v>
      </c>
      <c r="F87" s="8">
        <f t="shared" si="13"/>
        <v>66.535714285713965</v>
      </c>
      <c r="G87" s="8">
        <f t="shared" si="14"/>
        <v>69.357142857143018</v>
      </c>
      <c r="H87" s="12"/>
      <c r="I87" s="17">
        <f>(H$8-H87)/$H$8</f>
        <v>1</v>
      </c>
      <c r="J87" s="20" t="str">
        <f>IF(H87&gt;0,H$8-H87," ")</f>
        <v xml:space="preserve"> </v>
      </c>
      <c r="K87" s="7">
        <f>IF(H87&gt;0,H86-H87,0.01)</f>
        <v>0.01</v>
      </c>
      <c r="L87" s="7">
        <f t="shared" si="15"/>
        <v>0.01</v>
      </c>
      <c r="M87" s="21" t="str">
        <f>IF(H87&gt;0,((K81+K82+K83+K84+K85+K86+K87))," ")</f>
        <v xml:space="preserve"> </v>
      </c>
    </row>
    <row r="88" spans="1:13" x14ac:dyDescent="0.25">
      <c r="A88" t="s">
        <v>6</v>
      </c>
      <c r="B88" s="3">
        <f t="shared" si="10"/>
        <v>44336</v>
      </c>
      <c r="C88" s="32">
        <f t="shared" si="11"/>
        <v>57.857142857143138</v>
      </c>
      <c r="D88" s="28">
        <f t="shared" si="11"/>
        <v>60.714285714285552</v>
      </c>
      <c r="E88" s="36">
        <f t="shared" si="12"/>
        <v>63.571428571428875</v>
      </c>
      <c r="F88" s="8">
        <f t="shared" si="13"/>
        <v>66.428571428571104</v>
      </c>
      <c r="G88" s="8">
        <f t="shared" si="14"/>
        <v>69.285714285714448</v>
      </c>
      <c r="H88" s="12"/>
      <c r="I88" s="17">
        <f>(H$8-H88)/$H$8</f>
        <v>1</v>
      </c>
      <c r="J88" s="20" t="str">
        <f>IF(H88&gt;0,H$8-H88," ")</f>
        <v xml:space="preserve"> </v>
      </c>
      <c r="K88" s="7">
        <f>IF(H88&gt;0,H87-H88,0.01)</f>
        <v>0.01</v>
      </c>
      <c r="L88" s="7">
        <f t="shared" si="15"/>
        <v>0.01</v>
      </c>
      <c r="M88" s="21" t="str">
        <f>IF(H88&gt;0,((K82+K83+K84+K85+K86+K87+K88))," ")</f>
        <v xml:space="preserve"> </v>
      </c>
    </row>
    <row r="89" spans="1:13" x14ac:dyDescent="0.25">
      <c r="A89" t="s">
        <v>7</v>
      </c>
      <c r="B89" s="3">
        <f t="shared" si="10"/>
        <v>44337</v>
      </c>
      <c r="C89" s="32">
        <f t="shared" si="11"/>
        <v>57.642857142857423</v>
      </c>
      <c r="D89" s="28">
        <f t="shared" si="11"/>
        <v>60.535714285714121</v>
      </c>
      <c r="E89" s="36">
        <f t="shared" si="12"/>
        <v>63.428571428571729</v>
      </c>
      <c r="F89" s="8">
        <f t="shared" si="13"/>
        <v>66.321428571428243</v>
      </c>
      <c r="G89" s="8">
        <f t="shared" si="14"/>
        <v>69.214285714285879</v>
      </c>
      <c r="H89" s="12"/>
      <c r="I89" s="17">
        <f>(H$8-H89)/$H$8</f>
        <v>1</v>
      </c>
      <c r="J89" s="20" t="str">
        <f>IF(H89&gt;0,H$8-H89," ")</f>
        <v xml:space="preserve"> </v>
      </c>
      <c r="K89" s="7">
        <f>IF(H89&gt;0,H88-H89,0.01)</f>
        <v>0.01</v>
      </c>
      <c r="L89" s="7">
        <f t="shared" si="15"/>
        <v>0.01</v>
      </c>
      <c r="M89" s="21" t="str">
        <f>IF(H89&gt;0,((K83+K84+K85+K86+K87+K88+K89))," ")</f>
        <v xml:space="preserve"> </v>
      </c>
    </row>
    <row r="90" spans="1:13" x14ac:dyDescent="0.25">
      <c r="A90" t="s">
        <v>8</v>
      </c>
      <c r="B90" s="3">
        <f t="shared" si="10"/>
        <v>44338</v>
      </c>
      <c r="C90" s="32">
        <f t="shared" ref="C90:D105" si="16">C89-C$6</f>
        <v>57.428571428571708</v>
      </c>
      <c r="D90" s="28">
        <f t="shared" si="16"/>
        <v>60.357142857142691</v>
      </c>
      <c r="E90" s="36">
        <f t="shared" si="12"/>
        <v>63.285714285714583</v>
      </c>
      <c r="F90" s="8">
        <f t="shared" si="13"/>
        <v>66.214285714285381</v>
      </c>
      <c r="G90" s="8">
        <f t="shared" si="14"/>
        <v>69.142857142857309</v>
      </c>
      <c r="H90" s="12"/>
      <c r="I90" s="17">
        <f>(H$8-H90)/$H$8</f>
        <v>1</v>
      </c>
      <c r="J90" s="20" t="str">
        <f>IF(H90&gt;0,H$8-H90," ")</f>
        <v xml:space="preserve"> </v>
      </c>
      <c r="K90" s="7">
        <f>IF(H90&gt;0,H89-H90,0.01)</f>
        <v>0.01</v>
      </c>
      <c r="L90" s="7">
        <f t="shared" si="15"/>
        <v>0.01</v>
      </c>
      <c r="M90" s="21" t="str">
        <f>IF(H90&gt;0,((K84+K85+K86+K87+K88+K89+K90))," ")</f>
        <v xml:space="preserve"> </v>
      </c>
    </row>
    <row r="91" spans="1:13" x14ac:dyDescent="0.25">
      <c r="A91" t="s">
        <v>9</v>
      </c>
      <c r="B91" s="3">
        <f t="shared" si="10"/>
        <v>44339</v>
      </c>
      <c r="C91" s="32">
        <f t="shared" si="16"/>
        <v>57.214285714285992</v>
      </c>
      <c r="D91" s="28">
        <f t="shared" si="16"/>
        <v>60.17857142857126</v>
      </c>
      <c r="E91" s="36">
        <f t="shared" si="12"/>
        <v>63.142857142857437</v>
      </c>
      <c r="F91" s="8">
        <f t="shared" si="13"/>
        <v>66.10714285714252</v>
      </c>
      <c r="G91" s="8">
        <f t="shared" si="14"/>
        <v>69.07142857142874</v>
      </c>
      <c r="H91" s="12"/>
      <c r="I91" s="17">
        <f>(H$8-H91)/$H$8</f>
        <v>1</v>
      </c>
      <c r="J91" s="20" t="str">
        <f>IF(H91&gt;0,H$8-H91," ")</f>
        <v xml:space="preserve"> </v>
      </c>
      <c r="K91" s="7">
        <f>IF(H91&gt;0,H90-H91,0.01)</f>
        <v>0.01</v>
      </c>
      <c r="L91" s="7">
        <f t="shared" si="15"/>
        <v>0.01</v>
      </c>
      <c r="M91" s="21" t="str">
        <f>IF(H91&gt;0,((K85+K86+K87+K88+K89+K90+K91))," ")</f>
        <v xml:space="preserve"> </v>
      </c>
    </row>
    <row r="92" spans="1:13" x14ac:dyDescent="0.25">
      <c r="A92" t="s">
        <v>10</v>
      </c>
      <c r="B92" s="3">
        <f t="shared" si="10"/>
        <v>44340</v>
      </c>
      <c r="C92" s="32">
        <f t="shared" si="16"/>
        <v>57.000000000000277</v>
      </c>
      <c r="D92" s="28">
        <f t="shared" si="16"/>
        <v>59.999999999999829</v>
      </c>
      <c r="E92" s="36">
        <f t="shared" si="12"/>
        <v>63.000000000000291</v>
      </c>
      <c r="F92" s="8">
        <f t="shared" si="13"/>
        <v>65.999999999999659</v>
      </c>
      <c r="G92" s="8">
        <f t="shared" si="14"/>
        <v>69.000000000000171</v>
      </c>
      <c r="H92" s="12"/>
      <c r="I92" s="17">
        <f>(H$8-H92)/$H$8</f>
        <v>1</v>
      </c>
      <c r="J92" s="20" t="str">
        <f>IF(H92&gt;0,H$8-H92," ")</f>
        <v xml:space="preserve"> </v>
      </c>
      <c r="K92" s="7">
        <f>IF(H92&gt;0,H91-H92,0.01)</f>
        <v>0.01</v>
      </c>
      <c r="L92" s="7">
        <f t="shared" si="15"/>
        <v>0.01</v>
      </c>
      <c r="M92" s="21" t="str">
        <f>IF(H92&gt;0,((K86+K87+K88+K89+K90+K91+K92))," ")</f>
        <v xml:space="preserve"> </v>
      </c>
    </row>
    <row r="93" spans="1:13" x14ac:dyDescent="0.25">
      <c r="A93" t="s">
        <v>11</v>
      </c>
      <c r="B93" s="3">
        <f t="shared" si="10"/>
        <v>44341</v>
      </c>
      <c r="C93" s="32">
        <f t="shared" si="16"/>
        <v>56.785714285714562</v>
      </c>
      <c r="D93" s="28">
        <f t="shared" si="16"/>
        <v>59.821428571428399</v>
      </c>
      <c r="E93" s="36">
        <f t="shared" si="12"/>
        <v>62.857142857143145</v>
      </c>
      <c r="F93" s="8">
        <f t="shared" si="13"/>
        <v>65.892857142856798</v>
      </c>
      <c r="G93" s="8">
        <f t="shared" si="14"/>
        <v>68.928571428571601</v>
      </c>
      <c r="H93" s="12"/>
      <c r="I93" s="17">
        <f>(H$8-H93)/$H$8</f>
        <v>1</v>
      </c>
      <c r="J93" s="20" t="str">
        <f>IF(H93&gt;0,H$8-H93," ")</f>
        <v xml:space="preserve"> </v>
      </c>
      <c r="K93" s="7">
        <f>IF(H93&gt;0,H92-H93,0.01)</f>
        <v>0.01</v>
      </c>
      <c r="L93" s="7">
        <f t="shared" si="15"/>
        <v>0.01</v>
      </c>
      <c r="M93" s="21" t="str">
        <f>IF(H93&gt;0,((K87+K88+K89+K90+K91+K92+K93))," ")</f>
        <v xml:space="preserve"> </v>
      </c>
    </row>
    <row r="94" spans="1:13" x14ac:dyDescent="0.25">
      <c r="A94" t="s">
        <v>12</v>
      </c>
      <c r="B94" s="3">
        <f t="shared" si="10"/>
        <v>44342</v>
      </c>
      <c r="C94" s="32">
        <f t="shared" si="16"/>
        <v>56.571428571428847</v>
      </c>
      <c r="D94" s="28">
        <f t="shared" si="16"/>
        <v>59.642857142856968</v>
      </c>
      <c r="E94" s="36">
        <f t="shared" si="12"/>
        <v>62.714285714286</v>
      </c>
      <c r="F94" s="8">
        <f t="shared" si="13"/>
        <v>65.785714285713937</v>
      </c>
      <c r="G94" s="8">
        <f t="shared" si="14"/>
        <v>68.857142857143032</v>
      </c>
      <c r="H94" s="12"/>
      <c r="I94" s="17">
        <f>(H$8-H94)/$H$8</f>
        <v>1</v>
      </c>
      <c r="J94" s="20" t="str">
        <f>IF(H94&gt;0,H$8-H94," ")</f>
        <v xml:space="preserve"> </v>
      </c>
      <c r="K94" s="7">
        <f>IF(H94&gt;0,H93-H94,0.01)</f>
        <v>0.01</v>
      </c>
      <c r="L94" s="7">
        <f t="shared" si="15"/>
        <v>0.01</v>
      </c>
      <c r="M94" s="21" t="str">
        <f>IF(H94&gt;0,((K88+K89+K90+K91+K92+K93+K94))," ")</f>
        <v xml:space="preserve"> </v>
      </c>
    </row>
    <row r="95" spans="1:13" x14ac:dyDescent="0.25">
      <c r="A95" t="s">
        <v>6</v>
      </c>
      <c r="B95" s="3">
        <f t="shared" si="10"/>
        <v>44343</v>
      </c>
      <c r="C95" s="32">
        <f t="shared" si="16"/>
        <v>56.357142857143131</v>
      </c>
      <c r="D95" s="28">
        <f t="shared" si="16"/>
        <v>59.464285714285538</v>
      </c>
      <c r="E95" s="36">
        <f t="shared" si="12"/>
        <v>62.571428571428854</v>
      </c>
      <c r="F95" s="8">
        <f t="shared" si="13"/>
        <v>65.678571428571075</v>
      </c>
      <c r="G95" s="8">
        <f t="shared" si="14"/>
        <v>68.785714285714462</v>
      </c>
      <c r="H95" s="12"/>
      <c r="I95" s="17">
        <f>(H$8-H95)/$H$8</f>
        <v>1</v>
      </c>
      <c r="J95" s="20" t="str">
        <f>IF(H95&gt;0,H$8-H95," ")</f>
        <v xml:space="preserve"> </v>
      </c>
      <c r="K95" s="7">
        <f>IF(H95&gt;0,H94-H95,0.01)</f>
        <v>0.01</v>
      </c>
      <c r="L95" s="7">
        <f t="shared" si="15"/>
        <v>0.01</v>
      </c>
      <c r="M95" s="21" t="str">
        <f>IF(H95&gt;0,((K89+K90+K91+K92+K93+K94+K95))," ")</f>
        <v xml:space="preserve"> </v>
      </c>
    </row>
    <row r="96" spans="1:13" x14ac:dyDescent="0.25">
      <c r="A96" t="s">
        <v>7</v>
      </c>
      <c r="B96" s="3">
        <f t="shared" si="10"/>
        <v>44344</v>
      </c>
      <c r="C96" s="32">
        <f t="shared" si="16"/>
        <v>56.142857142857416</v>
      </c>
      <c r="D96" s="28">
        <f t="shared" si="16"/>
        <v>59.285714285714107</v>
      </c>
      <c r="E96" s="36">
        <f t="shared" si="12"/>
        <v>62.428571428571708</v>
      </c>
      <c r="F96" s="8">
        <f t="shared" si="13"/>
        <v>65.571428571428214</v>
      </c>
      <c r="G96" s="8">
        <f t="shared" si="14"/>
        <v>68.714285714285893</v>
      </c>
      <c r="H96" s="12"/>
      <c r="I96" s="17">
        <f>(H$8-H96)/$H$8</f>
        <v>1</v>
      </c>
      <c r="J96" s="20" t="str">
        <f>IF(H96&gt;0,H$8-H96," ")</f>
        <v xml:space="preserve"> </v>
      </c>
      <c r="K96" s="7">
        <f>IF(H96&gt;0,H95-H96,0.01)</f>
        <v>0.01</v>
      </c>
      <c r="L96" s="7">
        <f t="shared" si="15"/>
        <v>0.01</v>
      </c>
      <c r="M96" s="21" t="str">
        <f>IF(H96&gt;0,((K90+K91+K92+K93+K94+K95+K96))," ")</f>
        <v xml:space="preserve"> </v>
      </c>
    </row>
    <row r="97" spans="1:13" x14ac:dyDescent="0.25">
      <c r="A97" t="s">
        <v>8</v>
      </c>
      <c r="B97" s="3">
        <f t="shared" si="10"/>
        <v>44345</v>
      </c>
      <c r="C97" s="32">
        <f t="shared" si="16"/>
        <v>55.928571428571701</v>
      </c>
      <c r="D97" s="28">
        <f t="shared" si="16"/>
        <v>59.107142857142676</v>
      </c>
      <c r="E97" s="36">
        <f t="shared" si="12"/>
        <v>62.285714285714562</v>
      </c>
      <c r="F97" s="8">
        <f t="shared" si="13"/>
        <v>65.464285714285353</v>
      </c>
      <c r="G97" s="8">
        <f t="shared" si="14"/>
        <v>68.642857142857324</v>
      </c>
      <c r="H97" s="12"/>
      <c r="I97" s="17">
        <f>(H$8-H97)/$H$8</f>
        <v>1</v>
      </c>
      <c r="J97" s="20" t="str">
        <f>IF(H97&gt;0,H$8-H97," ")</f>
        <v xml:space="preserve"> </v>
      </c>
      <c r="K97" s="7">
        <f>IF(H97&gt;0,H96-H97,0.01)</f>
        <v>0.01</v>
      </c>
      <c r="L97" s="7">
        <f t="shared" si="15"/>
        <v>0.01</v>
      </c>
      <c r="M97" s="21" t="str">
        <f>IF(H97&gt;0,((K91+K92+K93+K94+K95+K96+K97))," ")</f>
        <v xml:space="preserve"> </v>
      </c>
    </row>
    <row r="98" spans="1:13" x14ac:dyDescent="0.25">
      <c r="A98" t="s">
        <v>9</v>
      </c>
      <c r="B98" s="3">
        <f t="shared" si="10"/>
        <v>44346</v>
      </c>
      <c r="C98" s="32">
        <f t="shared" si="16"/>
        <v>55.714285714285985</v>
      </c>
      <c r="D98" s="28">
        <f t="shared" si="16"/>
        <v>58.928571428571246</v>
      </c>
      <c r="E98" s="36">
        <f t="shared" si="12"/>
        <v>62.142857142857416</v>
      </c>
      <c r="F98" s="8">
        <f t="shared" si="13"/>
        <v>65.357142857142492</v>
      </c>
      <c r="G98" s="8">
        <f t="shared" si="14"/>
        <v>68.571428571428754</v>
      </c>
      <c r="H98" s="12"/>
      <c r="I98" s="17">
        <f>(H$8-H98)/$H$8</f>
        <v>1</v>
      </c>
      <c r="J98" s="20" t="str">
        <f>IF(H98&gt;0,H$8-H98," ")</f>
        <v xml:space="preserve"> </v>
      </c>
      <c r="K98" s="7">
        <f>IF(H98&gt;0,H97-H98,0.01)</f>
        <v>0.01</v>
      </c>
      <c r="L98" s="7">
        <f t="shared" si="15"/>
        <v>0.01</v>
      </c>
      <c r="M98" s="21" t="str">
        <f>IF(H98&gt;0,((K92+K93+K94+K95+K96+K97+K98))," ")</f>
        <v xml:space="preserve"> </v>
      </c>
    </row>
    <row r="99" spans="1:13" x14ac:dyDescent="0.25">
      <c r="A99" t="s">
        <v>10</v>
      </c>
      <c r="B99" s="3">
        <f t="shared" si="10"/>
        <v>44347</v>
      </c>
      <c r="C99" s="32">
        <f t="shared" si="16"/>
        <v>55.50000000000027</v>
      </c>
      <c r="D99" s="28">
        <f t="shared" si="16"/>
        <v>58.749999999999815</v>
      </c>
      <c r="E99" s="36">
        <f t="shared" si="12"/>
        <v>62.00000000000027</v>
      </c>
      <c r="F99" s="8">
        <f t="shared" si="13"/>
        <v>65.249999999999631</v>
      </c>
      <c r="G99" s="8">
        <f t="shared" si="14"/>
        <v>68.500000000000185</v>
      </c>
      <c r="H99" s="12"/>
      <c r="I99" s="17">
        <f>(H$8-H99)/$H$8</f>
        <v>1</v>
      </c>
      <c r="J99" s="20" t="str">
        <f>IF(H99&gt;0,H$8-H99," ")</f>
        <v xml:space="preserve"> </v>
      </c>
      <c r="K99" s="7">
        <f>IF(H99&gt;0,H98-H99,0.01)</f>
        <v>0.01</v>
      </c>
      <c r="L99" s="7">
        <f t="shared" si="15"/>
        <v>0.01</v>
      </c>
      <c r="M99" s="21" t="str">
        <f>IF(H99&gt;0,((K93+K94+K95+K96+K97+K98+K99))," ")</f>
        <v xml:space="preserve"> </v>
      </c>
    </row>
    <row r="100" spans="1:13" x14ac:dyDescent="0.25">
      <c r="A100" t="s">
        <v>11</v>
      </c>
      <c r="B100" s="3">
        <f t="shared" si="10"/>
        <v>44348</v>
      </c>
      <c r="C100" s="32">
        <f t="shared" si="16"/>
        <v>55.285714285714555</v>
      </c>
      <c r="D100" s="28">
        <f t="shared" si="16"/>
        <v>58.571428571428385</v>
      </c>
      <c r="E100" s="36">
        <f t="shared" si="12"/>
        <v>61.857142857143124</v>
      </c>
      <c r="F100" s="8">
        <f t="shared" si="13"/>
        <v>65.142857142856769</v>
      </c>
      <c r="G100" s="8">
        <f t="shared" si="14"/>
        <v>68.428571428571615</v>
      </c>
      <c r="H100" s="12"/>
      <c r="I100" s="17">
        <f>(H$8-H100)/$H$8</f>
        <v>1</v>
      </c>
      <c r="J100" s="20" t="str">
        <f>IF(H100&gt;0,H$8-H100," ")</f>
        <v xml:space="preserve"> </v>
      </c>
      <c r="K100" s="7">
        <f>IF(H100&gt;0,H99-H100,0.01)</f>
        <v>0.01</v>
      </c>
      <c r="L100" s="7">
        <f t="shared" si="15"/>
        <v>0.01</v>
      </c>
      <c r="M100" s="21" t="str">
        <f>IF(H100&gt;0,((K94+K95+K96+K97+K98+K99+K100))," ")</f>
        <v xml:space="preserve"> </v>
      </c>
    </row>
    <row r="101" spans="1:13" x14ac:dyDescent="0.25">
      <c r="A101" t="s">
        <v>12</v>
      </c>
      <c r="B101" s="3">
        <f t="shared" si="10"/>
        <v>44349</v>
      </c>
      <c r="C101" s="32">
        <f t="shared" si="16"/>
        <v>55.071428571428839</v>
      </c>
      <c r="D101" s="28">
        <f t="shared" si="16"/>
        <v>58.392857142856954</v>
      </c>
      <c r="E101" s="36">
        <f t="shared" si="12"/>
        <v>61.714285714285978</v>
      </c>
      <c r="F101" s="8">
        <f t="shared" si="13"/>
        <v>65.035714285713908</v>
      </c>
      <c r="G101" s="8">
        <f t="shared" si="14"/>
        <v>68.357142857143046</v>
      </c>
      <c r="H101" s="12"/>
      <c r="I101" s="17">
        <f>(H$8-H101)/$H$8</f>
        <v>1</v>
      </c>
      <c r="J101" s="20" t="str">
        <f>IF(H101&gt;0,H$8-H101," ")</f>
        <v xml:space="preserve"> </v>
      </c>
      <c r="K101" s="7">
        <f>IF(H101&gt;0,H100-H101,0.01)</f>
        <v>0.01</v>
      </c>
      <c r="L101" s="7">
        <f t="shared" si="15"/>
        <v>0.01</v>
      </c>
      <c r="M101" s="21" t="str">
        <f>IF(H101&gt;0,((K95+K96+K97+K98+K99+K100+K101))," ")</f>
        <v xml:space="preserve"> </v>
      </c>
    </row>
    <row r="102" spans="1:13" x14ac:dyDescent="0.25">
      <c r="A102" t="s">
        <v>6</v>
      </c>
      <c r="B102" s="3">
        <f t="shared" si="10"/>
        <v>44350</v>
      </c>
      <c r="C102" s="32">
        <f t="shared" si="16"/>
        <v>54.857142857143124</v>
      </c>
      <c r="D102" s="28">
        <f t="shared" si="16"/>
        <v>58.214285714285523</v>
      </c>
      <c r="E102" s="36">
        <f t="shared" si="12"/>
        <v>61.571428571428832</v>
      </c>
      <c r="F102" s="8">
        <f t="shared" si="13"/>
        <v>64.928571428571047</v>
      </c>
      <c r="G102" s="8">
        <f t="shared" si="14"/>
        <v>68.285714285714477</v>
      </c>
      <c r="H102" s="12"/>
      <c r="I102" s="17">
        <f>(H$8-H102)/$H$8</f>
        <v>1</v>
      </c>
      <c r="J102" s="20" t="str">
        <f>IF(H102&gt;0,H$8-H102," ")</f>
        <v xml:space="preserve"> </v>
      </c>
      <c r="K102" s="7">
        <f>IF(H102&gt;0,H101-H102,0.01)</f>
        <v>0.01</v>
      </c>
      <c r="L102" s="7">
        <f t="shared" si="15"/>
        <v>0.01</v>
      </c>
      <c r="M102" s="21" t="str">
        <f>IF(H102&gt;0,((K96+K97+K98+K99+K100+K101+K102))," ")</f>
        <v xml:space="preserve"> </v>
      </c>
    </row>
    <row r="103" spans="1:13" x14ac:dyDescent="0.25">
      <c r="A103" t="s">
        <v>7</v>
      </c>
      <c r="B103" s="3">
        <f t="shared" si="10"/>
        <v>44351</v>
      </c>
      <c r="C103" s="32">
        <f t="shared" si="16"/>
        <v>54.642857142857409</v>
      </c>
      <c r="D103" s="28">
        <f t="shared" si="16"/>
        <v>58.035714285714093</v>
      </c>
      <c r="E103" s="36">
        <f t="shared" si="12"/>
        <v>61.428571428571686</v>
      </c>
      <c r="F103" s="8">
        <f t="shared" si="13"/>
        <v>64.821428571428186</v>
      </c>
      <c r="G103" s="8">
        <f t="shared" si="14"/>
        <v>68.214285714285907</v>
      </c>
      <c r="H103" s="12"/>
      <c r="I103" s="17">
        <f>(H$8-H103)/$H$8</f>
        <v>1</v>
      </c>
      <c r="J103" s="20" t="str">
        <f>IF(H103&gt;0,H$8-H103," ")</f>
        <v xml:space="preserve"> </v>
      </c>
      <c r="K103" s="7">
        <f>IF(H103&gt;0,H102-H103,0.01)</f>
        <v>0.01</v>
      </c>
      <c r="L103" s="7">
        <f t="shared" si="15"/>
        <v>0.01</v>
      </c>
      <c r="M103" s="21" t="str">
        <f>IF(H103&gt;0,((K97+K98+K99+K100+K101+K102+K103))," ")</f>
        <v xml:space="preserve"> </v>
      </c>
    </row>
    <row r="104" spans="1:13" x14ac:dyDescent="0.25">
      <c r="A104" t="s">
        <v>8</v>
      </c>
      <c r="B104" s="3">
        <f t="shared" si="10"/>
        <v>44352</v>
      </c>
      <c r="C104" s="32">
        <f t="shared" si="16"/>
        <v>54.428571428571694</v>
      </c>
      <c r="D104" s="28">
        <f t="shared" si="16"/>
        <v>57.857142857142662</v>
      </c>
      <c r="E104" s="36">
        <f t="shared" si="12"/>
        <v>61.28571428571454</v>
      </c>
      <c r="F104" s="8">
        <f t="shared" si="13"/>
        <v>64.714285714285325</v>
      </c>
      <c r="G104" s="8">
        <f t="shared" si="14"/>
        <v>68.142857142857338</v>
      </c>
      <c r="H104" s="12"/>
      <c r="I104" s="17">
        <f>(H$8-H104)/$H$8</f>
        <v>1</v>
      </c>
      <c r="J104" s="20" t="str">
        <f>IF(H104&gt;0,H$8-H104," ")</f>
        <v xml:space="preserve"> </v>
      </c>
      <c r="K104" s="7">
        <f>IF(H104&gt;0,H103-H104,0.01)</f>
        <v>0.01</v>
      </c>
      <c r="L104" s="7">
        <f t="shared" si="15"/>
        <v>0.01</v>
      </c>
      <c r="M104" s="21" t="str">
        <f>IF(H104&gt;0,((K98+K99+K100+K101+K102+K103+K104))," ")</f>
        <v xml:space="preserve"> </v>
      </c>
    </row>
    <row r="105" spans="1:13" x14ac:dyDescent="0.25">
      <c r="A105" t="s">
        <v>9</v>
      </c>
      <c r="B105" s="3">
        <f t="shared" si="10"/>
        <v>44353</v>
      </c>
      <c r="C105" s="32">
        <f t="shared" si="16"/>
        <v>54.214285714285978</v>
      </c>
      <c r="D105" s="28">
        <f t="shared" si="16"/>
        <v>57.678571428571232</v>
      </c>
      <c r="E105" s="36">
        <f t="shared" si="12"/>
        <v>61.142857142857395</v>
      </c>
      <c r="F105" s="8">
        <f t="shared" si="13"/>
        <v>64.607142857142463</v>
      </c>
      <c r="G105" s="8">
        <f t="shared" si="14"/>
        <v>68.071428571428768</v>
      </c>
      <c r="H105" s="12"/>
      <c r="I105" s="17">
        <f>(H$8-H105)/$H$8</f>
        <v>1</v>
      </c>
      <c r="J105" s="20" t="str">
        <f>IF(H105&gt;0,H$8-H105," ")</f>
        <v xml:space="preserve"> </v>
      </c>
      <c r="K105" s="7">
        <f>IF(H105&gt;0,H104-H105,0.01)</f>
        <v>0.01</v>
      </c>
      <c r="L105" s="7">
        <f t="shared" si="15"/>
        <v>0.01</v>
      </c>
      <c r="M105" s="21" t="str">
        <f>IF(H105&gt;0,((K99+K100+K101+K102+K103+K104+K105))," ")</f>
        <v xml:space="preserve"> </v>
      </c>
    </row>
    <row r="106" spans="1:13" x14ac:dyDescent="0.25">
      <c r="A106" t="s">
        <v>10</v>
      </c>
      <c r="B106" s="3">
        <f t="shared" si="10"/>
        <v>44354</v>
      </c>
      <c r="C106" s="32">
        <f t="shared" ref="C106:D119" si="17">C105-C$6</f>
        <v>54.000000000000263</v>
      </c>
      <c r="D106" s="28">
        <f t="shared" si="17"/>
        <v>57.499999999999801</v>
      </c>
      <c r="E106" s="36">
        <f t="shared" si="12"/>
        <v>61.000000000000249</v>
      </c>
      <c r="F106" s="8">
        <f t="shared" si="13"/>
        <v>64.499999999999602</v>
      </c>
      <c r="G106" s="8">
        <f t="shared" si="14"/>
        <v>68.000000000000199</v>
      </c>
      <c r="H106" s="12"/>
      <c r="I106" s="17">
        <f>(H$8-H106)/$H$8</f>
        <v>1</v>
      </c>
      <c r="J106" s="20" t="str">
        <f>IF(H106&gt;0,H$8-H106," ")</f>
        <v xml:space="preserve"> </v>
      </c>
      <c r="K106" s="7">
        <f>IF(H106&gt;0,H105-H106,0.01)</f>
        <v>0.01</v>
      </c>
      <c r="L106" s="7">
        <f t="shared" si="15"/>
        <v>0.01</v>
      </c>
      <c r="M106" s="21" t="str">
        <f>IF(H106&gt;0,((K100+K101+K102+K103+K104+K105+K106))," ")</f>
        <v xml:space="preserve"> </v>
      </c>
    </row>
    <row r="107" spans="1:13" x14ac:dyDescent="0.25">
      <c r="A107" t="s">
        <v>11</v>
      </c>
      <c r="B107" s="3">
        <f t="shared" si="10"/>
        <v>44355</v>
      </c>
      <c r="C107" s="32">
        <f t="shared" si="17"/>
        <v>53.785714285714548</v>
      </c>
      <c r="D107" s="28">
        <f t="shared" si="17"/>
        <v>57.32142857142837</v>
      </c>
      <c r="E107" s="36">
        <f t="shared" si="12"/>
        <v>60.857142857143103</v>
      </c>
      <c r="F107" s="8">
        <f t="shared" si="13"/>
        <v>64.392857142856741</v>
      </c>
      <c r="G107" s="8">
        <f t="shared" si="14"/>
        <v>67.92857142857163</v>
      </c>
      <c r="H107" s="12"/>
      <c r="I107" s="17">
        <f>(H$8-H107)/$H$8</f>
        <v>1</v>
      </c>
      <c r="J107" s="20" t="str">
        <f>IF(H107&gt;0,H$8-H107," ")</f>
        <v xml:space="preserve"> </v>
      </c>
      <c r="K107" s="7">
        <f>IF(H107&gt;0,H106-H107,0.01)</f>
        <v>0.01</v>
      </c>
      <c r="L107" s="7">
        <f t="shared" si="15"/>
        <v>0.01</v>
      </c>
      <c r="M107" s="21" t="str">
        <f>IF(H107&gt;0,((K101+K102+K103+K104+K105+K106+K107))," ")</f>
        <v xml:space="preserve"> </v>
      </c>
    </row>
    <row r="108" spans="1:13" x14ac:dyDescent="0.25">
      <c r="A108" t="s">
        <v>12</v>
      </c>
      <c r="B108" s="3">
        <f t="shared" si="10"/>
        <v>44356</v>
      </c>
      <c r="C108" s="32">
        <f t="shared" si="17"/>
        <v>53.571428571428832</v>
      </c>
      <c r="D108" s="28">
        <f t="shared" si="17"/>
        <v>57.14285714285694</v>
      </c>
      <c r="E108" s="36">
        <f t="shared" si="12"/>
        <v>60.714285714285957</v>
      </c>
      <c r="F108" s="8">
        <f t="shared" si="13"/>
        <v>64.28571428571388</v>
      </c>
      <c r="G108" s="8">
        <f t="shared" si="14"/>
        <v>67.85714285714306</v>
      </c>
      <c r="H108" s="12"/>
      <c r="I108" s="17">
        <f>(H$8-H108)/$H$8</f>
        <v>1</v>
      </c>
      <c r="J108" s="20" t="str">
        <f>IF(H108&gt;0,H$8-H108," ")</f>
        <v xml:space="preserve"> </v>
      </c>
      <c r="K108" s="7">
        <f>IF(H108&gt;0,H107-H108,0.01)</f>
        <v>0.01</v>
      </c>
      <c r="L108" s="7">
        <f t="shared" si="15"/>
        <v>0.01</v>
      </c>
      <c r="M108" s="21" t="str">
        <f>IF(H108&gt;0,((K102+K103+K104+K105+K106+K107+K108))," ")</f>
        <v xml:space="preserve"> </v>
      </c>
    </row>
    <row r="109" spans="1:13" x14ac:dyDescent="0.25">
      <c r="A109" t="s">
        <v>6</v>
      </c>
      <c r="B109" s="3">
        <f t="shared" si="10"/>
        <v>44357</v>
      </c>
      <c r="C109" s="32">
        <f t="shared" si="17"/>
        <v>53.357142857143117</v>
      </c>
      <c r="D109" s="28">
        <f t="shared" si="17"/>
        <v>56.964285714285509</v>
      </c>
      <c r="E109" s="36">
        <f t="shared" si="12"/>
        <v>60.571428571428811</v>
      </c>
      <c r="F109" s="8">
        <f t="shared" si="13"/>
        <v>64.178571428571018</v>
      </c>
      <c r="G109" s="8">
        <f t="shared" si="14"/>
        <v>67.785714285714491</v>
      </c>
      <c r="H109" s="12"/>
      <c r="I109" s="17">
        <f>(H$8-H109)/$H$8</f>
        <v>1</v>
      </c>
      <c r="J109" s="20" t="str">
        <f>IF(H109&gt;0,H$8-H109," ")</f>
        <v xml:space="preserve"> </v>
      </c>
      <c r="K109" s="7">
        <f>IF(H109&gt;0,H108-H109,0.01)</f>
        <v>0.01</v>
      </c>
      <c r="L109" s="7">
        <f t="shared" si="15"/>
        <v>0.01</v>
      </c>
      <c r="M109" s="21" t="str">
        <f>IF(H109&gt;0,((K103+K104+K105+K106+K107+K108+K109))," ")</f>
        <v xml:space="preserve"> </v>
      </c>
    </row>
    <row r="110" spans="1:13" x14ac:dyDescent="0.25">
      <c r="A110" t="s">
        <v>7</v>
      </c>
      <c r="B110" s="3">
        <f t="shared" si="10"/>
        <v>44358</v>
      </c>
      <c r="C110" s="32">
        <f t="shared" si="17"/>
        <v>53.142857142857402</v>
      </c>
      <c r="D110" s="28">
        <f t="shared" si="17"/>
        <v>56.785714285714079</v>
      </c>
      <c r="E110" s="36">
        <f t="shared" si="12"/>
        <v>60.428571428571665</v>
      </c>
      <c r="F110" s="8">
        <f t="shared" si="13"/>
        <v>64.071428571428157</v>
      </c>
      <c r="G110" s="8">
        <f t="shared" si="14"/>
        <v>67.714285714285921</v>
      </c>
      <c r="H110" s="12"/>
      <c r="I110" s="17">
        <f>(H$8-H110)/$H$8</f>
        <v>1</v>
      </c>
      <c r="J110" s="20" t="str">
        <f>IF(H110&gt;0,H$8-H110," ")</f>
        <v xml:space="preserve"> </v>
      </c>
      <c r="K110" s="7">
        <f>IF(H110&gt;0,H109-H110,0.01)</f>
        <v>0.01</v>
      </c>
      <c r="L110" s="7">
        <f t="shared" si="15"/>
        <v>0.01</v>
      </c>
      <c r="M110" s="21" t="str">
        <f>IF(H110&gt;0,((K104+K105+K106+K107+K108+K109+K110))," ")</f>
        <v xml:space="preserve"> </v>
      </c>
    </row>
    <row r="111" spans="1:13" x14ac:dyDescent="0.25">
      <c r="A111" t="s">
        <v>8</v>
      </c>
      <c r="B111" s="3">
        <f t="shared" si="10"/>
        <v>44359</v>
      </c>
      <c r="C111" s="32">
        <f t="shared" si="17"/>
        <v>52.928571428571686</v>
      </c>
      <c r="D111" s="28">
        <f t="shared" si="17"/>
        <v>56.607142857142648</v>
      </c>
      <c r="E111" s="36">
        <f t="shared" si="12"/>
        <v>60.285714285714519</v>
      </c>
      <c r="F111" s="8">
        <f t="shared" si="13"/>
        <v>63.964285714285303</v>
      </c>
      <c r="G111" s="8">
        <f t="shared" si="14"/>
        <v>67.642857142857352</v>
      </c>
      <c r="H111" s="12"/>
      <c r="I111" s="17">
        <f>(H$8-H111)/$H$8</f>
        <v>1</v>
      </c>
      <c r="J111" s="20" t="str">
        <f>IF(H111&gt;0,H$8-H111," ")</f>
        <v xml:space="preserve"> </v>
      </c>
      <c r="K111" s="7">
        <f>IF(H111&gt;0,H110-H111,0.01)</f>
        <v>0.01</v>
      </c>
      <c r="L111" s="7">
        <f t="shared" si="15"/>
        <v>0.01</v>
      </c>
      <c r="M111" s="21" t="str">
        <f>IF(H111&gt;0,((K105+K106+K107+K108+K109+K110+K111))," ")</f>
        <v xml:space="preserve"> </v>
      </c>
    </row>
    <row r="112" spans="1:13" x14ac:dyDescent="0.25">
      <c r="A112" t="s">
        <v>9</v>
      </c>
      <c r="B112" s="3">
        <f t="shared" si="10"/>
        <v>44360</v>
      </c>
      <c r="C112" s="32">
        <f t="shared" si="17"/>
        <v>52.714285714285971</v>
      </c>
      <c r="D112" s="28">
        <f t="shared" si="17"/>
        <v>56.428571428571217</v>
      </c>
      <c r="E112" s="36">
        <f t="shared" si="12"/>
        <v>60.142857142857373</v>
      </c>
      <c r="F112" s="8">
        <f t="shared" si="13"/>
        <v>63.857142857142449</v>
      </c>
      <c r="G112" s="8">
        <f t="shared" si="14"/>
        <v>67.571428571428783</v>
      </c>
      <c r="H112" s="12"/>
      <c r="I112" s="17">
        <f>(H$8-H112)/$H$8</f>
        <v>1</v>
      </c>
      <c r="J112" s="20" t="str">
        <f>IF(H112&gt;0,H$8-H112," ")</f>
        <v xml:space="preserve"> </v>
      </c>
      <c r="K112" s="7">
        <f>IF(H112&gt;0,H111-H112,0.01)</f>
        <v>0.01</v>
      </c>
      <c r="L112" s="7">
        <f t="shared" si="15"/>
        <v>0.01</v>
      </c>
      <c r="M112" s="21" t="str">
        <f>IF(H112&gt;0,((K106+K107+K108+K109+K110+K111+K112))," ")</f>
        <v xml:space="preserve"> </v>
      </c>
    </row>
    <row r="113" spans="1:18" x14ac:dyDescent="0.25">
      <c r="A113" t="s">
        <v>10</v>
      </c>
      <c r="B113" s="3">
        <f t="shared" si="10"/>
        <v>44361</v>
      </c>
      <c r="C113" s="32">
        <f t="shared" si="17"/>
        <v>52.500000000000256</v>
      </c>
      <c r="D113" s="28">
        <f t="shared" si="17"/>
        <v>56.249999999999787</v>
      </c>
      <c r="E113" s="36">
        <f t="shared" si="12"/>
        <v>60.000000000000227</v>
      </c>
      <c r="F113" s="8">
        <f t="shared" si="13"/>
        <v>63.749999999999595</v>
      </c>
      <c r="G113" s="8">
        <f t="shared" si="14"/>
        <v>67.500000000000213</v>
      </c>
      <c r="H113" s="12"/>
      <c r="I113" s="17">
        <f>(H$8-H113)/$H$8</f>
        <v>1</v>
      </c>
      <c r="J113" s="20" t="str">
        <f>IF(H113&gt;0,H$8-H113," ")</f>
        <v xml:space="preserve"> </v>
      </c>
      <c r="K113" s="7">
        <f>IF(H113&gt;0,H112-H113,0.01)</f>
        <v>0.01</v>
      </c>
      <c r="L113" s="7">
        <f t="shared" si="15"/>
        <v>0.01</v>
      </c>
      <c r="M113" s="21" t="str">
        <f>IF(H113&gt;0,((K107+K108+K109+K110+K111+K112+K113))," ")</f>
        <v xml:space="preserve"> </v>
      </c>
    </row>
    <row r="114" spans="1:18" x14ac:dyDescent="0.25">
      <c r="A114" t="s">
        <v>11</v>
      </c>
      <c r="B114" s="3">
        <f t="shared" si="10"/>
        <v>44362</v>
      </c>
      <c r="C114" s="32">
        <f t="shared" si="17"/>
        <v>52.28571428571454</v>
      </c>
      <c r="D114" s="28">
        <f t="shared" si="17"/>
        <v>56.071428571428356</v>
      </c>
      <c r="E114" s="36">
        <f t="shared" si="12"/>
        <v>59.857142857143081</v>
      </c>
      <c r="F114" s="8">
        <f t="shared" si="13"/>
        <v>63.642857142856741</v>
      </c>
      <c r="G114" s="8">
        <f t="shared" si="14"/>
        <v>67.428571428571644</v>
      </c>
      <c r="H114" s="12"/>
      <c r="I114" s="17">
        <f>(H$8-H114)/$H$8</f>
        <v>1</v>
      </c>
      <c r="J114" s="20" t="str">
        <f>IF(H114&gt;0,H$8-H114," ")</f>
        <v xml:space="preserve"> </v>
      </c>
      <c r="K114" s="7">
        <f>IF(H114&gt;0,H113-H114,0.01)</f>
        <v>0.01</v>
      </c>
      <c r="L114" s="7">
        <f t="shared" si="15"/>
        <v>0.01</v>
      </c>
      <c r="M114" s="21" t="str">
        <f>IF(H114&gt;0,((K108+K109+K110+K111+K112+K113+K114))," ")</f>
        <v xml:space="preserve"> </v>
      </c>
    </row>
    <row r="115" spans="1:18" x14ac:dyDescent="0.25">
      <c r="A115" t="s">
        <v>12</v>
      </c>
      <c r="B115" s="3">
        <f t="shared" si="10"/>
        <v>44363</v>
      </c>
      <c r="C115" s="32">
        <f t="shared" si="17"/>
        <v>52.071428571428825</v>
      </c>
      <c r="D115" s="28">
        <f t="shared" si="17"/>
        <v>55.892857142856926</v>
      </c>
      <c r="E115" s="36">
        <f t="shared" si="12"/>
        <v>59.714285714285936</v>
      </c>
      <c r="F115" s="8">
        <f t="shared" si="13"/>
        <v>63.535714285713887</v>
      </c>
      <c r="G115" s="8">
        <f t="shared" si="14"/>
        <v>67.357142857143074</v>
      </c>
      <c r="H115" s="12"/>
      <c r="I115" s="17">
        <f>(H$8-H115)/$H$8</f>
        <v>1</v>
      </c>
      <c r="J115" s="20" t="str">
        <f>IF(H115&gt;0,H$8-H115," ")</f>
        <v xml:space="preserve"> </v>
      </c>
      <c r="K115" s="7">
        <f>IF(H115&gt;0,H114-H115,0.01)</f>
        <v>0.01</v>
      </c>
      <c r="L115" s="7">
        <f t="shared" si="15"/>
        <v>0.01</v>
      </c>
      <c r="M115" s="21" t="str">
        <f>IF(H115&gt;0,((K109+K110+K111+K112+K113+K114+K115))," ")</f>
        <v xml:space="preserve"> </v>
      </c>
    </row>
    <row r="116" spans="1:18" x14ac:dyDescent="0.25">
      <c r="A116" t="s">
        <v>6</v>
      </c>
      <c r="B116" s="3">
        <f t="shared" si="10"/>
        <v>44364</v>
      </c>
      <c r="C116" s="32">
        <f t="shared" si="17"/>
        <v>51.85714285714311</v>
      </c>
      <c r="D116" s="28">
        <f t="shared" si="17"/>
        <v>55.714285714285495</v>
      </c>
      <c r="E116" s="36">
        <f t="shared" si="12"/>
        <v>59.57142857142879</v>
      </c>
      <c r="F116" s="8">
        <f t="shared" si="13"/>
        <v>63.428571428571033</v>
      </c>
      <c r="G116" s="8">
        <f t="shared" si="14"/>
        <v>67.285714285714505</v>
      </c>
      <c r="H116" s="12"/>
      <c r="I116" s="17">
        <f>(H$8-H116)/$H$8</f>
        <v>1</v>
      </c>
      <c r="J116" s="20" t="str">
        <f>IF(H116&gt;0,H$8-H116," ")</f>
        <v xml:space="preserve"> </v>
      </c>
      <c r="K116" s="7">
        <f>IF(H116&gt;0,H115-H116,0.01)</f>
        <v>0.01</v>
      </c>
      <c r="L116" s="7">
        <f t="shared" si="15"/>
        <v>0.01</v>
      </c>
      <c r="M116" s="21" t="str">
        <f>IF(H116&gt;0,((K110+K111+K112+K113+K114+K115+K116))," ")</f>
        <v xml:space="preserve"> </v>
      </c>
    </row>
    <row r="117" spans="1:18" x14ac:dyDescent="0.25">
      <c r="A117" t="s">
        <v>7</v>
      </c>
      <c r="B117" s="3">
        <f t="shared" si="10"/>
        <v>44365</v>
      </c>
      <c r="C117" s="32">
        <f t="shared" si="17"/>
        <v>51.642857142857395</v>
      </c>
      <c r="D117" s="28">
        <f t="shared" si="17"/>
        <v>55.535714285714064</v>
      </c>
      <c r="E117" s="36">
        <f t="shared" si="12"/>
        <v>59.428571428571644</v>
      </c>
      <c r="F117" s="8">
        <f t="shared" si="13"/>
        <v>63.321428571428179</v>
      </c>
      <c r="G117" s="8">
        <f t="shared" si="14"/>
        <v>67.214285714285936</v>
      </c>
      <c r="H117" s="12"/>
      <c r="I117" s="17">
        <f>(H$8-H117)/$H$8</f>
        <v>1</v>
      </c>
      <c r="J117" s="20" t="str">
        <f>IF(H117&gt;0,H$8-H117," ")</f>
        <v xml:space="preserve"> </v>
      </c>
      <c r="K117" s="7">
        <f>IF(H117&gt;0,H116-H117,0.01)</f>
        <v>0.01</v>
      </c>
      <c r="L117" s="7">
        <f t="shared" si="15"/>
        <v>0.01</v>
      </c>
      <c r="M117" s="21" t="str">
        <f>IF(H117&gt;0,((K111+K112+K113+K114+K115+K116+K117))," ")</f>
        <v xml:space="preserve"> </v>
      </c>
    </row>
    <row r="118" spans="1:18" x14ac:dyDescent="0.25">
      <c r="A118" t="s">
        <v>8</v>
      </c>
      <c r="B118" s="3">
        <f t="shared" si="10"/>
        <v>44366</v>
      </c>
      <c r="C118" s="32">
        <f t="shared" si="17"/>
        <v>51.428571428571679</v>
      </c>
      <c r="D118" s="28">
        <f t="shared" si="17"/>
        <v>55.357142857142634</v>
      </c>
      <c r="E118" s="36">
        <f t="shared" si="12"/>
        <v>59.285714285714498</v>
      </c>
      <c r="F118" s="8">
        <f t="shared" si="13"/>
        <v>63.214285714285325</v>
      </c>
      <c r="G118" s="8">
        <f t="shared" si="14"/>
        <v>67.142857142857366</v>
      </c>
      <c r="H118" s="12"/>
      <c r="I118" s="17">
        <f>(H$8-H118)/$H$8</f>
        <v>1</v>
      </c>
      <c r="J118" s="20" t="str">
        <f>IF(H118&gt;0,H$8-H118," ")</f>
        <v xml:space="preserve"> </v>
      </c>
      <c r="K118" s="7">
        <f>IF(H118&gt;0,H117-H118,0.01)</f>
        <v>0.01</v>
      </c>
      <c r="L118" s="7">
        <f t="shared" si="15"/>
        <v>0.01</v>
      </c>
      <c r="M118" s="21" t="str">
        <f>IF(H118&gt;0,((K112+K113+K114+K115+K116+K117+K118))," ")</f>
        <v xml:space="preserve"> </v>
      </c>
    </row>
    <row r="119" spans="1:18" x14ac:dyDescent="0.25">
      <c r="A119" s="18" t="s">
        <v>9</v>
      </c>
      <c r="B119" s="3">
        <f t="shared" si="10"/>
        <v>44367</v>
      </c>
      <c r="C119" s="32">
        <f t="shared" si="17"/>
        <v>51.214285714285964</v>
      </c>
      <c r="D119" s="28">
        <f t="shared" si="17"/>
        <v>55.178571428571203</v>
      </c>
      <c r="E119" s="36">
        <f t="shared" si="12"/>
        <v>59.142857142857352</v>
      </c>
      <c r="F119" s="8">
        <f t="shared" si="13"/>
        <v>63.10714285714247</v>
      </c>
      <c r="G119" s="8">
        <f t="shared" si="14"/>
        <v>67.071428571428797</v>
      </c>
      <c r="H119" s="12"/>
      <c r="I119" s="17">
        <f>(H$8-H119)/$H$8</f>
        <v>1</v>
      </c>
      <c r="J119" s="20" t="str">
        <f>IF(H119&gt;0,H$8-H119," ")</f>
        <v xml:space="preserve"> </v>
      </c>
      <c r="K119" s="7">
        <f>IF(H119&gt;0,H118-H119,0.01)</f>
        <v>0.01</v>
      </c>
      <c r="L119" s="7">
        <f t="shared" si="15"/>
        <v>0.01</v>
      </c>
      <c r="M119" s="21" t="str">
        <f>IF(H119&gt;0,((K113+K114+K115+K116+K117+K118+K119))," ")</f>
        <v xml:space="preserve"> </v>
      </c>
    </row>
    <row r="120" spans="1:18" x14ac:dyDescent="0.25">
      <c r="A120" t="s">
        <v>10</v>
      </c>
      <c r="B120" s="3">
        <f t="shared" si="10"/>
        <v>44368</v>
      </c>
      <c r="C120" s="32">
        <f t="shared" ref="C120:D120" si="18">C119-C$6</f>
        <v>51.000000000000249</v>
      </c>
      <c r="D120" s="28">
        <f t="shared" si="18"/>
        <v>54.999999999999773</v>
      </c>
      <c r="E120" s="36">
        <f t="shared" si="12"/>
        <v>59.000000000000206</v>
      </c>
      <c r="F120" s="8">
        <f t="shared" si="13"/>
        <v>62.999999999999616</v>
      </c>
      <c r="G120" s="8">
        <f t="shared" si="14"/>
        <v>67.000000000000227</v>
      </c>
      <c r="H120" s="12"/>
      <c r="I120" s="17">
        <f>(H$8-H120)/$H$8</f>
        <v>1</v>
      </c>
      <c r="J120" s="20" t="str">
        <f>IF(H120&gt;0,H$8-H120," ")</f>
        <v xml:space="preserve"> </v>
      </c>
      <c r="K120" s="7">
        <f>IF(H120&gt;0,H119-H120,0.01)</f>
        <v>0.01</v>
      </c>
      <c r="L120" s="7">
        <f t="shared" si="15"/>
        <v>0.01</v>
      </c>
      <c r="M120" s="21" t="str">
        <f>IF(H120&gt;0,((K114+K115+K116+K117+K118+K119+K120))," ")</f>
        <v xml:space="preserve"> </v>
      </c>
    </row>
    <row r="121" spans="1:18" x14ac:dyDescent="0.25">
      <c r="A121" s="18" t="s">
        <v>11</v>
      </c>
      <c r="B121" s="3">
        <f t="shared" si="10"/>
        <v>44369</v>
      </c>
      <c r="C121" s="32">
        <f t="shared" ref="C121:D121" si="19">C120-C$6</f>
        <v>50.785714285714533</v>
      </c>
      <c r="D121" s="28">
        <f t="shared" si="19"/>
        <v>54.821428571428342</v>
      </c>
      <c r="E121" s="36">
        <f t="shared" si="12"/>
        <v>58.85714285714306</v>
      </c>
      <c r="F121" s="8">
        <f t="shared" si="13"/>
        <v>62.892857142856762</v>
      </c>
      <c r="G121" s="8">
        <f t="shared" si="14"/>
        <v>66.928571428571658</v>
      </c>
      <c r="H121" s="12"/>
      <c r="I121" s="17">
        <f>(H$8-H121)/$H$8</f>
        <v>1</v>
      </c>
      <c r="J121" s="20" t="str">
        <f>IF(H121&gt;0,H$8-H121," ")</f>
        <v xml:space="preserve"> </v>
      </c>
      <c r="K121" s="7">
        <f>IF(H121&gt;0,H120-H121,0.01)</f>
        <v>0.01</v>
      </c>
      <c r="L121" s="7">
        <f t="shared" si="15"/>
        <v>0.01</v>
      </c>
      <c r="M121" s="21" t="str">
        <f>IF(H121&gt;0,((K115+K116+K117+K118+K119+K120+K121))," ")</f>
        <v xml:space="preserve"> </v>
      </c>
    </row>
    <row r="122" spans="1:18" x14ac:dyDescent="0.25">
      <c r="A122" t="s">
        <v>12</v>
      </c>
      <c r="B122" s="3">
        <f t="shared" si="10"/>
        <v>44370</v>
      </c>
      <c r="C122" s="32">
        <f t="shared" ref="C122:D122" si="20">C121-C$6</f>
        <v>50.571428571428818</v>
      </c>
      <c r="D122" s="28">
        <f t="shared" si="20"/>
        <v>54.642857142856911</v>
      </c>
      <c r="E122" s="36">
        <f t="shared" si="12"/>
        <v>58.714285714285914</v>
      </c>
      <c r="F122" s="8">
        <f t="shared" si="13"/>
        <v>62.785714285713908</v>
      </c>
      <c r="G122" s="8">
        <f t="shared" si="14"/>
        <v>66.857142857143089</v>
      </c>
      <c r="H122" s="12"/>
      <c r="I122" s="17">
        <f>(H$8-H122)/$H$8</f>
        <v>1</v>
      </c>
      <c r="J122" s="20" t="str">
        <f>IF(H122&gt;0,H$8-H122," ")</f>
        <v xml:space="preserve"> </v>
      </c>
      <c r="K122" s="7">
        <f>IF(H122&gt;0,H121-H122,0.01)</f>
        <v>0.01</v>
      </c>
      <c r="L122" s="7">
        <f t="shared" si="15"/>
        <v>0.01</v>
      </c>
      <c r="M122" s="21" t="str">
        <f>IF(H122&gt;0,((K116+K117+K118+K119+K120+K121+K122))," ")</f>
        <v xml:space="preserve"> </v>
      </c>
    </row>
    <row r="123" spans="1:18" x14ac:dyDescent="0.25">
      <c r="A123" s="18" t="s">
        <v>6</v>
      </c>
      <c r="B123" s="3">
        <f t="shared" si="10"/>
        <v>44371</v>
      </c>
      <c r="C123" s="32">
        <f t="shared" ref="C123:D123" si="21">C122-C$6</f>
        <v>50.357142857143103</v>
      </c>
      <c r="D123" s="28">
        <f t="shared" si="21"/>
        <v>54.464285714285481</v>
      </c>
      <c r="E123" s="36">
        <f t="shared" si="12"/>
        <v>58.571428571428768</v>
      </c>
      <c r="F123" s="8">
        <f t="shared" si="13"/>
        <v>62.678571428571054</v>
      </c>
      <c r="G123" s="8">
        <f t="shared" si="14"/>
        <v>66.785714285714519</v>
      </c>
      <c r="H123" s="12"/>
      <c r="I123" s="17">
        <f>(H$8-H123)/$H$8</f>
        <v>1</v>
      </c>
      <c r="J123" s="20" t="str">
        <f>IF(H123&gt;0,H$8-H123," ")</f>
        <v xml:space="preserve"> </v>
      </c>
      <c r="K123" s="7">
        <f>IF(H123&gt;0,H122-H123,0.01)</f>
        <v>0.01</v>
      </c>
      <c r="L123" s="7">
        <f t="shared" si="15"/>
        <v>0.01</v>
      </c>
      <c r="M123" s="21" t="str">
        <f>IF(H123&gt;0,((K117+K118+K119+K120+K121+K122+K123))," ")</f>
        <v xml:space="preserve"> </v>
      </c>
      <c r="R123">
        <f>H101-75</f>
        <v>-75</v>
      </c>
    </row>
    <row r="124" spans="1:18" x14ac:dyDescent="0.25">
      <c r="A124" t="s">
        <v>7</v>
      </c>
      <c r="B124" s="3">
        <f t="shared" si="10"/>
        <v>44372</v>
      </c>
      <c r="C124" s="32">
        <f t="shared" ref="C124:D124" si="22">C123-C$6</f>
        <v>50.142857142857387</v>
      </c>
      <c r="D124" s="28">
        <f t="shared" si="22"/>
        <v>54.28571428571405</v>
      </c>
      <c r="E124" s="36">
        <f t="shared" si="12"/>
        <v>58.428571428571622</v>
      </c>
      <c r="F124" s="8">
        <f t="shared" si="13"/>
        <v>62.5714285714282</v>
      </c>
      <c r="G124" s="8">
        <f t="shared" si="14"/>
        <v>66.71428571428595</v>
      </c>
      <c r="H124" s="12"/>
      <c r="I124" s="17">
        <f>(H$8-H124)/$H$8</f>
        <v>1</v>
      </c>
      <c r="J124" s="20" t="str">
        <f>IF(H124&gt;0,H$8-H124," ")</f>
        <v xml:space="preserve"> </v>
      </c>
      <c r="K124" s="7">
        <f>IF(H124&gt;0,H123-H124,0.01)</f>
        <v>0.01</v>
      </c>
      <c r="L124" s="7">
        <f t="shared" si="15"/>
        <v>0.01</v>
      </c>
      <c r="M124" s="21" t="str">
        <f>IF(H124&gt;0,((K118+K119+K120+K121+K122+K123+K124))," ")</f>
        <v xml:space="preserve"> </v>
      </c>
    </row>
    <row r="125" spans="1:18" x14ac:dyDescent="0.25">
      <c r="A125" s="18" t="s">
        <v>8</v>
      </c>
      <c r="B125" s="3">
        <f t="shared" si="10"/>
        <v>44373</v>
      </c>
      <c r="C125" s="32">
        <f t="shared" ref="C125:D125" si="23">C124-C$6</f>
        <v>49.928571428571672</v>
      </c>
      <c r="D125" s="28">
        <f t="shared" si="23"/>
        <v>54.10714285714262</v>
      </c>
      <c r="E125" s="36">
        <f t="shared" si="12"/>
        <v>58.285714285714477</v>
      </c>
      <c r="F125" s="8">
        <f t="shared" si="13"/>
        <v>62.464285714285346</v>
      </c>
      <c r="G125" s="8">
        <f t="shared" si="14"/>
        <v>66.64285714285738</v>
      </c>
      <c r="H125" s="12"/>
      <c r="I125" s="17">
        <f>(H$8-H125)/$H$8</f>
        <v>1</v>
      </c>
      <c r="J125" s="20" t="str">
        <f>IF(H125&gt;0,H$8-H125," ")</f>
        <v xml:space="preserve"> </v>
      </c>
      <c r="K125" s="7">
        <f>IF(H125&gt;0,H124-H125,0.01)</f>
        <v>0.01</v>
      </c>
      <c r="L125" s="7">
        <f t="shared" si="15"/>
        <v>0.01</v>
      </c>
      <c r="M125" s="21" t="str">
        <f>IF(H125&gt;0,((K119+K120+K121+K122+K123+K124+K125))," ")</f>
        <v xml:space="preserve"> </v>
      </c>
    </row>
    <row r="126" spans="1:18" x14ac:dyDescent="0.25">
      <c r="A126" t="s">
        <v>9</v>
      </c>
      <c r="B126" s="3">
        <f t="shared" si="10"/>
        <v>44374</v>
      </c>
      <c r="C126" s="32">
        <f t="shared" ref="C126:D126" si="24">C125-C$6</f>
        <v>49.714285714285957</v>
      </c>
      <c r="D126" s="28">
        <f t="shared" si="24"/>
        <v>53.928571428571189</v>
      </c>
      <c r="E126" s="36">
        <f t="shared" si="12"/>
        <v>58.142857142857331</v>
      </c>
      <c r="F126" s="8">
        <f t="shared" si="13"/>
        <v>62.357142857142492</v>
      </c>
      <c r="G126" s="8">
        <f t="shared" si="14"/>
        <v>66.571428571428811</v>
      </c>
      <c r="H126" s="12"/>
      <c r="I126" s="17">
        <f>(H$8-H126)/$H$8</f>
        <v>1</v>
      </c>
      <c r="J126" s="20" t="str">
        <f>IF(H126&gt;0,H$8-H126," ")</f>
        <v xml:space="preserve"> </v>
      </c>
      <c r="K126" s="7">
        <f>IF(H126&gt;0,H125-H126,0.01)</f>
        <v>0.01</v>
      </c>
      <c r="L126" s="7">
        <f t="shared" si="15"/>
        <v>0.01</v>
      </c>
      <c r="M126" s="21" t="str">
        <f>IF(H126&gt;0,((K120+K121+K122+K123+K124+K125+K126))," ")</f>
        <v xml:space="preserve"> </v>
      </c>
    </row>
    <row r="127" spans="1:18" x14ac:dyDescent="0.25">
      <c r="A127" s="18" t="s">
        <v>10</v>
      </c>
      <c r="B127" s="3">
        <f t="shared" si="10"/>
        <v>44375</v>
      </c>
      <c r="C127" s="32">
        <f t="shared" ref="C127:D127" si="25">C126-C$6</f>
        <v>49.500000000000242</v>
      </c>
      <c r="D127" s="28">
        <f t="shared" si="25"/>
        <v>53.749999999999758</v>
      </c>
      <c r="E127" s="36">
        <f t="shared" si="12"/>
        <v>58.000000000000185</v>
      </c>
      <c r="F127" s="8">
        <f t="shared" si="13"/>
        <v>62.249999999999638</v>
      </c>
      <c r="G127" s="8">
        <f t="shared" si="14"/>
        <v>66.500000000000242</v>
      </c>
      <c r="H127" s="12"/>
      <c r="I127" s="17">
        <f>(H$8-H127)/$H$8</f>
        <v>1</v>
      </c>
      <c r="J127" s="20" t="str">
        <f>IF(H127&gt;0,H$8-H127," ")</f>
        <v xml:space="preserve"> </v>
      </c>
      <c r="K127" s="7">
        <f>IF(H127&gt;0,H126-H127,0.01)</f>
        <v>0.01</v>
      </c>
      <c r="L127" s="7">
        <f t="shared" si="15"/>
        <v>0.01</v>
      </c>
      <c r="M127" s="21" t="str">
        <f>IF(H127&gt;0,((K121+K122+K123+K124+K125+K126+K127))," ")</f>
        <v xml:space="preserve"> </v>
      </c>
    </row>
    <row r="128" spans="1:18" x14ac:dyDescent="0.25">
      <c r="A128" t="s">
        <v>11</v>
      </c>
      <c r="B128" s="3">
        <f t="shared" si="10"/>
        <v>44376</v>
      </c>
      <c r="C128" s="32">
        <f t="shared" ref="C128:D128" si="26">C127-C$6</f>
        <v>49.285714285714526</v>
      </c>
      <c r="D128" s="28">
        <f t="shared" si="26"/>
        <v>53.571428571428328</v>
      </c>
      <c r="E128" s="36">
        <f t="shared" si="12"/>
        <v>57.857142857143039</v>
      </c>
      <c r="F128" s="8">
        <f t="shared" si="13"/>
        <v>62.142857142856784</v>
      </c>
      <c r="G128" s="8">
        <f t="shared" si="14"/>
        <v>66.428571428571672</v>
      </c>
      <c r="H128" s="12"/>
      <c r="I128" s="17">
        <f>(H$8-H128)/$H$8</f>
        <v>1</v>
      </c>
      <c r="J128" s="20" t="str">
        <f>IF(H128&gt;0,H$8-H128," ")</f>
        <v xml:space="preserve"> </v>
      </c>
      <c r="K128" s="7">
        <f>IF(H128&gt;0,H127-H128,0.01)</f>
        <v>0.01</v>
      </c>
      <c r="L128" s="7">
        <f t="shared" si="15"/>
        <v>0.01</v>
      </c>
      <c r="M128" s="21" t="str">
        <f>IF(H128&gt;0,((K122+K123+K124+K125+K126+K127+K128))," ")</f>
        <v xml:space="preserve"> </v>
      </c>
    </row>
    <row r="129" spans="1:13" x14ac:dyDescent="0.25">
      <c r="A129" s="18" t="s">
        <v>12</v>
      </c>
      <c r="B129" s="3">
        <f t="shared" si="10"/>
        <v>44377</v>
      </c>
      <c r="C129" s="32">
        <f t="shared" ref="C129:D129" si="27">C128-C$6</f>
        <v>49.071428571428811</v>
      </c>
      <c r="D129" s="28">
        <f t="shared" si="27"/>
        <v>53.392857142856897</v>
      </c>
      <c r="E129" s="36">
        <f t="shared" si="12"/>
        <v>57.714285714285893</v>
      </c>
      <c r="F129" s="8">
        <f t="shared" si="13"/>
        <v>62.035714285713929</v>
      </c>
      <c r="G129" s="8">
        <f t="shared" si="14"/>
        <v>66.357142857143103</v>
      </c>
      <c r="H129" s="12"/>
      <c r="I129" s="17">
        <f>(H$8-H129)/$H$8</f>
        <v>1</v>
      </c>
      <c r="J129" s="20" t="str">
        <f>IF(H129&gt;0,H$8-H129," ")</f>
        <v xml:space="preserve"> </v>
      </c>
      <c r="K129" s="7">
        <f>IF(H129&gt;0,H128-H129,0.01)</f>
        <v>0.01</v>
      </c>
      <c r="L129" s="7">
        <f t="shared" si="15"/>
        <v>0.01</v>
      </c>
      <c r="M129" s="21" t="str">
        <f>IF(H129&gt;0,((K123+K124+K125+K126+K127+K128+K129))," ")</f>
        <v xml:space="preserve"> </v>
      </c>
    </row>
    <row r="130" spans="1:13" x14ac:dyDescent="0.25">
      <c r="A130" t="s">
        <v>6</v>
      </c>
      <c r="B130" s="3">
        <f t="shared" si="10"/>
        <v>44378</v>
      </c>
      <c r="C130" s="32">
        <f t="shared" ref="C130:D130" si="28">C129-C$6</f>
        <v>48.857142857143096</v>
      </c>
      <c r="D130" s="28">
        <f t="shared" si="28"/>
        <v>53.214285714285467</v>
      </c>
      <c r="E130" s="36">
        <f t="shared" si="12"/>
        <v>57.571428571428747</v>
      </c>
      <c r="F130" s="8">
        <f t="shared" si="13"/>
        <v>61.928571428571075</v>
      </c>
      <c r="G130" s="8">
        <f t="shared" si="14"/>
        <v>66.285714285714533</v>
      </c>
      <c r="H130" s="12"/>
      <c r="I130" s="17">
        <f>(H$8-H130)/$H$8</f>
        <v>1</v>
      </c>
      <c r="J130" s="20" t="str">
        <f>IF(H130&gt;0,H$8-H130," ")</f>
        <v xml:space="preserve"> </v>
      </c>
      <c r="K130" s="7">
        <f>IF(H130&gt;0,H129-H130,0.01)</f>
        <v>0.01</v>
      </c>
      <c r="L130" s="7">
        <f t="shared" si="15"/>
        <v>0.01</v>
      </c>
      <c r="M130" s="21" t="str">
        <f>IF(H130&gt;0,((K124+K125+K126+K127+K128+K129+K130))," ")</f>
        <v xml:space="preserve"> </v>
      </c>
    </row>
    <row r="131" spans="1:13" x14ac:dyDescent="0.25">
      <c r="A131" s="18" t="s">
        <v>7</v>
      </c>
      <c r="B131" s="3">
        <f t="shared" si="10"/>
        <v>44379</v>
      </c>
      <c r="C131" s="32">
        <f t="shared" ref="C131:D131" si="29">C130-C$6</f>
        <v>48.64285714285738</v>
      </c>
      <c r="D131" s="28">
        <f t="shared" si="29"/>
        <v>53.035714285714036</v>
      </c>
      <c r="E131" s="36">
        <f t="shared" si="12"/>
        <v>57.428571428571601</v>
      </c>
      <c r="F131" s="8">
        <f t="shared" si="13"/>
        <v>61.821428571428221</v>
      </c>
      <c r="G131" s="8">
        <f t="shared" si="14"/>
        <v>66.214285714285964</v>
      </c>
      <c r="H131" s="12"/>
      <c r="I131" s="17">
        <f>(H$8-H131)/$H$8</f>
        <v>1</v>
      </c>
      <c r="J131" s="20" t="str">
        <f>IF(H131&gt;0,H$8-H131," ")</f>
        <v xml:space="preserve"> </v>
      </c>
      <c r="K131" s="7">
        <f>IF(H131&gt;0,H130-H131,0.01)</f>
        <v>0.01</v>
      </c>
      <c r="L131" s="7">
        <f t="shared" si="15"/>
        <v>0.01</v>
      </c>
      <c r="M131" s="21" t="str">
        <f>IF(H131&gt;0,((K125+K126+K127+K128+K129+K130+K131))," ")</f>
        <v xml:space="preserve"> </v>
      </c>
    </row>
    <row r="132" spans="1:13" x14ac:dyDescent="0.25">
      <c r="A132" t="s">
        <v>8</v>
      </c>
      <c r="B132" s="3">
        <f t="shared" si="10"/>
        <v>44380</v>
      </c>
      <c r="C132" s="32">
        <f t="shared" ref="C132:D132" si="30">C131-C$6</f>
        <v>48.428571428571665</v>
      </c>
      <c r="D132" s="28">
        <f t="shared" si="30"/>
        <v>52.857142857142605</v>
      </c>
      <c r="E132" s="36">
        <f t="shared" si="12"/>
        <v>57.285714285714455</v>
      </c>
      <c r="F132" s="8">
        <f t="shared" si="13"/>
        <v>61.714285714285367</v>
      </c>
      <c r="G132" s="8">
        <f t="shared" si="14"/>
        <v>66.142857142857395</v>
      </c>
      <c r="H132" s="12"/>
      <c r="I132" s="17">
        <f>(H$8-H132)/$H$8</f>
        <v>1</v>
      </c>
      <c r="J132" s="20" t="str">
        <f>IF(H132&gt;0,H$8-H132," ")</f>
        <v xml:space="preserve"> </v>
      </c>
      <c r="K132" s="7">
        <f>IF(H132&gt;0,H131-H132,0.01)</f>
        <v>0.01</v>
      </c>
      <c r="L132" s="7">
        <f t="shared" si="15"/>
        <v>0.01</v>
      </c>
      <c r="M132" s="21" t="str">
        <f>IF(H132&gt;0,((K126+K127+K128+K129+K130+K131+K132))," ")</f>
        <v xml:space="preserve"> </v>
      </c>
    </row>
    <row r="133" spans="1:13" x14ac:dyDescent="0.25">
      <c r="A133" s="18" t="s">
        <v>9</v>
      </c>
      <c r="B133" s="3">
        <f t="shared" si="10"/>
        <v>44381</v>
      </c>
      <c r="C133" s="32">
        <f t="shared" ref="C133:D133" si="31">C132-C$6</f>
        <v>48.21428571428595</v>
      </c>
      <c r="D133" s="28">
        <f t="shared" si="31"/>
        <v>52.678571428571175</v>
      </c>
      <c r="E133" s="36">
        <f t="shared" si="12"/>
        <v>57.142857142857309</v>
      </c>
      <c r="F133" s="8">
        <f t="shared" si="13"/>
        <v>61.607142857142513</v>
      </c>
      <c r="G133" s="8">
        <f t="shared" si="14"/>
        <v>66.071428571428825</v>
      </c>
      <c r="H133" s="12"/>
      <c r="I133" s="17">
        <f>(H$8-H133)/$H$8</f>
        <v>1</v>
      </c>
      <c r="J133" s="20" t="str">
        <f>IF(H133&gt;0,H$8-H133," ")</f>
        <v xml:space="preserve"> </v>
      </c>
      <c r="K133" s="7">
        <f>IF(H133&gt;0,H132-H133,0.01)</f>
        <v>0.01</v>
      </c>
      <c r="L133" s="7">
        <f t="shared" si="15"/>
        <v>0.01</v>
      </c>
      <c r="M133" s="21" t="str">
        <f>IF(H133&gt;0,((K127+K128+K129+K130+K131+K132+K133))," ")</f>
        <v xml:space="preserve"> </v>
      </c>
    </row>
    <row r="134" spans="1:13" x14ac:dyDescent="0.25">
      <c r="A134" t="s">
        <v>10</v>
      </c>
      <c r="B134" s="3">
        <f t="shared" si="10"/>
        <v>44382</v>
      </c>
      <c r="C134" s="32">
        <f t="shared" ref="C134:D134" si="32">C133-C$6</f>
        <v>48.000000000000234</v>
      </c>
      <c r="D134" s="28">
        <f t="shared" si="32"/>
        <v>52.499999999999744</v>
      </c>
      <c r="E134" s="36">
        <f t="shared" si="12"/>
        <v>57.000000000000163</v>
      </c>
      <c r="F134" s="8">
        <f t="shared" si="13"/>
        <v>61.499999999999659</v>
      </c>
      <c r="G134" s="8">
        <f t="shared" si="14"/>
        <v>66.000000000000256</v>
      </c>
      <c r="H134" s="12"/>
      <c r="I134" s="17">
        <f>(H$8-H134)/$H$8</f>
        <v>1</v>
      </c>
      <c r="J134" s="20" t="str">
        <f>IF(H134&gt;0,H$8-H134," ")</f>
        <v xml:space="preserve"> </v>
      </c>
      <c r="K134" s="7">
        <f>IF(H134&gt;0,H133-H134,0.01)</f>
        <v>0.01</v>
      </c>
      <c r="L134" s="7">
        <f t="shared" si="15"/>
        <v>0.01</v>
      </c>
      <c r="M134" s="21" t="str">
        <f>IF(H134&gt;0,((K128+K129+K130+K131+K132+K133+K134))," ")</f>
        <v xml:space="preserve"> </v>
      </c>
    </row>
    <row r="135" spans="1:13" x14ac:dyDescent="0.25">
      <c r="A135" s="18" t="s">
        <v>11</v>
      </c>
      <c r="B135" s="3">
        <f t="shared" si="10"/>
        <v>44383</v>
      </c>
      <c r="C135" s="32">
        <f t="shared" ref="C135:D135" si="33">C134-C$6</f>
        <v>47.785714285714519</v>
      </c>
      <c r="D135" s="28">
        <f t="shared" si="33"/>
        <v>52.321428571428314</v>
      </c>
      <c r="E135" s="36">
        <f t="shared" si="12"/>
        <v>56.857142857143018</v>
      </c>
      <c r="F135" s="8">
        <f t="shared" si="13"/>
        <v>61.392857142856805</v>
      </c>
      <c r="G135" s="8">
        <f t="shared" si="14"/>
        <v>65.928571428571686</v>
      </c>
      <c r="H135" s="12"/>
      <c r="I135" s="17">
        <f>(H$8-H135)/$H$8</f>
        <v>1</v>
      </c>
      <c r="J135" s="20" t="str">
        <f>IF(H135&gt;0,H$8-H135," ")</f>
        <v xml:space="preserve"> </v>
      </c>
      <c r="K135" s="7">
        <f>IF(H135&gt;0,H134-H135,0.01)</f>
        <v>0.01</v>
      </c>
      <c r="L135" s="7">
        <f t="shared" si="15"/>
        <v>0.01</v>
      </c>
      <c r="M135" s="21" t="str">
        <f>IF(H135&gt;0,((K129+K130+K131+K132+K133+K134+K135))," ")</f>
        <v xml:space="preserve"> </v>
      </c>
    </row>
    <row r="136" spans="1:13" x14ac:dyDescent="0.25">
      <c r="A136" t="s">
        <v>12</v>
      </c>
      <c r="B136" s="3">
        <f t="shared" si="10"/>
        <v>44384</v>
      </c>
      <c r="C136" s="32">
        <f t="shared" ref="C136:D136" si="34">C135-C$6</f>
        <v>47.571428571428804</v>
      </c>
      <c r="D136" s="28">
        <f t="shared" si="34"/>
        <v>52.142857142856883</v>
      </c>
      <c r="E136" s="36">
        <f t="shared" si="12"/>
        <v>56.714285714285872</v>
      </c>
      <c r="F136" s="8">
        <f t="shared" si="13"/>
        <v>61.285714285713951</v>
      </c>
      <c r="G136" s="8">
        <f t="shared" si="14"/>
        <v>65.857142857143117</v>
      </c>
      <c r="H136" s="12"/>
      <c r="I136" s="17">
        <f>(H$8-H136)/$H$8</f>
        <v>1</v>
      </c>
      <c r="J136" s="20" t="str">
        <f>IF(H136&gt;0,H$8-H136," ")</f>
        <v xml:space="preserve"> </v>
      </c>
      <c r="K136" s="7">
        <f>IF(H136&gt;0,H135-H136,0.01)</f>
        <v>0.01</v>
      </c>
      <c r="L136" s="7">
        <f t="shared" si="15"/>
        <v>0.01</v>
      </c>
      <c r="M136" s="21" t="str">
        <f>IF(H136&gt;0,((K130+K131+K132+K133+K134+K135+K136))," ")</f>
        <v xml:space="preserve"> </v>
      </c>
    </row>
    <row r="137" spans="1:13" x14ac:dyDescent="0.25">
      <c r="A137" s="18" t="s">
        <v>6</v>
      </c>
      <c r="B137" s="3">
        <f t="shared" si="10"/>
        <v>44385</v>
      </c>
      <c r="C137" s="32">
        <f t="shared" ref="C137:D137" si="35">C136-C$6</f>
        <v>47.357142857143089</v>
      </c>
      <c r="D137" s="28">
        <f t="shared" si="35"/>
        <v>51.964285714285452</v>
      </c>
      <c r="E137" s="36">
        <f t="shared" si="12"/>
        <v>56.571428571428726</v>
      </c>
      <c r="F137" s="8">
        <f t="shared" si="13"/>
        <v>61.178571428571097</v>
      </c>
      <c r="G137" s="8">
        <f t="shared" si="14"/>
        <v>65.785714285714548</v>
      </c>
      <c r="H137" s="12"/>
      <c r="I137" s="17">
        <f>(H$8-H137)/$H$8</f>
        <v>1</v>
      </c>
      <c r="J137" s="20" t="str">
        <f>IF(H137&gt;0,H$8-H137," ")</f>
        <v xml:space="preserve"> </v>
      </c>
      <c r="K137" s="7">
        <f>IF(H137&gt;0,H136-H137,0.01)</f>
        <v>0.01</v>
      </c>
      <c r="L137" s="7">
        <f t="shared" si="15"/>
        <v>0.01</v>
      </c>
      <c r="M137" s="21" t="str">
        <f>IF(H137&gt;0,((K131+K132+K133+K134+K135+K136+K137))," ")</f>
        <v xml:space="preserve"> </v>
      </c>
    </row>
    <row r="138" spans="1:13" x14ac:dyDescent="0.25">
      <c r="A138" t="s">
        <v>7</v>
      </c>
      <c r="B138" s="3">
        <f t="shared" ref="B138:B201" si="36">B137+1</f>
        <v>44386</v>
      </c>
      <c r="C138" s="32">
        <f t="shared" ref="C138:D138" si="37">C137-C$6</f>
        <v>47.142857142857373</v>
      </c>
      <c r="D138" s="28">
        <f t="shared" si="37"/>
        <v>51.785714285714022</v>
      </c>
      <c r="E138" s="36">
        <f t="shared" ref="E138:E201" si="38">E137-$E$6</f>
        <v>56.42857142857158</v>
      </c>
      <c r="F138" s="8">
        <f t="shared" ref="F138:F201" si="39">F137-$F$6</f>
        <v>61.071428571428243</v>
      </c>
      <c r="G138" s="8">
        <f t="shared" ref="G138:G201" si="40">G137-$G$6</f>
        <v>65.714285714285978</v>
      </c>
      <c r="H138" s="12"/>
      <c r="I138" s="17">
        <f>(H$8-H138)/$H$8</f>
        <v>1</v>
      </c>
      <c r="J138" s="20" t="str">
        <f>IF(H138&gt;0,H$8-H138," ")</f>
        <v xml:space="preserve"> </v>
      </c>
      <c r="K138" s="7">
        <f>IF(H138&gt;0,H137-H138,0.01)</f>
        <v>0.01</v>
      </c>
      <c r="L138" s="7">
        <f t="shared" si="15"/>
        <v>0.01</v>
      </c>
      <c r="M138" s="21" t="str">
        <f>IF(H138&gt;0,((K132+K133+K134+K135+K136+K137+K138))," ")</f>
        <v xml:space="preserve"> </v>
      </c>
    </row>
    <row r="139" spans="1:13" x14ac:dyDescent="0.25">
      <c r="A139" s="18" t="s">
        <v>8</v>
      </c>
      <c r="B139" s="3">
        <f t="shared" si="36"/>
        <v>44387</v>
      </c>
      <c r="C139" s="32">
        <f t="shared" ref="C139:D139" si="41">C138-C$6</f>
        <v>46.928571428571658</v>
      </c>
      <c r="D139" s="28">
        <f t="shared" si="41"/>
        <v>51.607142857142591</v>
      </c>
      <c r="E139" s="36">
        <f t="shared" si="38"/>
        <v>56.285714285714434</v>
      </c>
      <c r="F139" s="8">
        <f t="shared" si="39"/>
        <v>60.964285714285388</v>
      </c>
      <c r="G139" s="8">
        <f t="shared" si="40"/>
        <v>65.642857142857409</v>
      </c>
      <c r="H139" s="12"/>
      <c r="I139" s="17">
        <f>(H$8-H139)/$H$8</f>
        <v>1</v>
      </c>
      <c r="J139" s="20" t="str">
        <f>IF(H139&gt;0,H$8-H139," ")</f>
        <v xml:space="preserve"> </v>
      </c>
      <c r="K139" s="7">
        <f>IF(H139&gt;0,H138-H139,0.01)</f>
        <v>0.01</v>
      </c>
      <c r="L139" s="7">
        <f t="shared" si="15"/>
        <v>0.01</v>
      </c>
      <c r="M139" s="21" t="str">
        <f>IF(H139&gt;0,((K133+K134+K135+K136+K137+K138+K139))," ")</f>
        <v xml:space="preserve"> </v>
      </c>
    </row>
    <row r="140" spans="1:13" x14ac:dyDescent="0.25">
      <c r="A140" t="s">
        <v>9</v>
      </c>
      <c r="B140" s="3">
        <f t="shared" si="36"/>
        <v>44388</v>
      </c>
      <c r="C140" s="32">
        <f t="shared" ref="C140:D140" si="42">C139-C$6</f>
        <v>46.714285714285943</v>
      </c>
      <c r="D140" s="28">
        <f t="shared" si="42"/>
        <v>51.428571428571161</v>
      </c>
      <c r="E140" s="36">
        <f t="shared" si="38"/>
        <v>56.142857142857288</v>
      </c>
      <c r="F140" s="8">
        <f t="shared" si="39"/>
        <v>60.857142857142534</v>
      </c>
      <c r="G140" s="8">
        <f t="shared" si="40"/>
        <v>65.571428571428839</v>
      </c>
      <c r="H140" s="12"/>
      <c r="I140" s="17">
        <f>(H$8-H140)/$H$8</f>
        <v>1</v>
      </c>
      <c r="J140" s="20" t="str">
        <f>IF(H140&gt;0,H$8-H140," ")</f>
        <v xml:space="preserve"> </v>
      </c>
      <c r="K140" s="7">
        <f>IF(H140&gt;0,H139-H140,0.01)</f>
        <v>0.01</v>
      </c>
      <c r="L140" s="7">
        <f t="shared" si="15"/>
        <v>0.01</v>
      </c>
      <c r="M140" s="21" t="str">
        <f>IF(H140&gt;0,((K134+K135+K136+K137+K138+K139+K140))," ")</f>
        <v xml:space="preserve"> </v>
      </c>
    </row>
    <row r="141" spans="1:13" x14ac:dyDescent="0.25">
      <c r="A141" s="18" t="s">
        <v>10</v>
      </c>
      <c r="B141" s="3">
        <f t="shared" si="36"/>
        <v>44389</v>
      </c>
      <c r="C141" s="32">
        <f t="shared" ref="C141:D141" si="43">C140-C$6</f>
        <v>46.500000000000227</v>
      </c>
      <c r="D141" s="28">
        <f t="shared" si="43"/>
        <v>51.24999999999973</v>
      </c>
      <c r="E141" s="36">
        <f t="shared" si="38"/>
        <v>56.000000000000142</v>
      </c>
      <c r="F141" s="8">
        <f t="shared" si="39"/>
        <v>60.74999999999968</v>
      </c>
      <c r="G141" s="8">
        <f t="shared" si="40"/>
        <v>65.50000000000027</v>
      </c>
      <c r="H141" s="12"/>
      <c r="I141" s="17">
        <f>(H$8-H141)/$H$8</f>
        <v>1</v>
      </c>
      <c r="J141" s="20" t="str">
        <f>IF(H141&gt;0,H$8-H141," ")</f>
        <v xml:space="preserve"> </v>
      </c>
      <c r="K141" s="7">
        <f>IF(H141&gt;0,H140-H141,0.01)</f>
        <v>0.01</v>
      </c>
      <c r="L141" s="7">
        <f t="shared" si="15"/>
        <v>0.01</v>
      </c>
      <c r="M141" s="21" t="str">
        <f>IF(H141&gt;0,((K135+K136+K137+K138+K139+K140+K141))," ")</f>
        <v xml:space="preserve"> </v>
      </c>
    </row>
    <row r="142" spans="1:13" x14ac:dyDescent="0.25">
      <c r="A142" t="s">
        <v>11</v>
      </c>
      <c r="B142" s="3">
        <f t="shared" si="36"/>
        <v>44390</v>
      </c>
      <c r="C142" s="32">
        <f t="shared" ref="C142:D142" si="44">C141-C$6</f>
        <v>46.285714285714512</v>
      </c>
      <c r="D142" s="28">
        <f t="shared" si="44"/>
        <v>51.071428571428299</v>
      </c>
      <c r="E142" s="36">
        <f t="shared" si="38"/>
        <v>55.857142857142996</v>
      </c>
      <c r="F142" s="8">
        <f t="shared" si="39"/>
        <v>60.642857142856826</v>
      </c>
      <c r="G142" s="8">
        <f t="shared" si="40"/>
        <v>65.428571428571701</v>
      </c>
      <c r="H142" s="12"/>
      <c r="I142" s="17">
        <f>(H$8-H142)/$H$8</f>
        <v>1</v>
      </c>
      <c r="J142" s="20" t="str">
        <f>IF(H142&gt;0,H$8-H142," ")</f>
        <v xml:space="preserve"> </v>
      </c>
      <c r="K142" s="7">
        <f>IF(H142&gt;0,H141-H142,0.01)</f>
        <v>0.01</v>
      </c>
      <c r="L142" s="7">
        <f t="shared" si="15"/>
        <v>0.01</v>
      </c>
      <c r="M142" s="21" t="str">
        <f>IF(H142&gt;0,((K136+K137+K138+K139+K140+K141+K142))," ")</f>
        <v xml:space="preserve"> </v>
      </c>
    </row>
    <row r="143" spans="1:13" x14ac:dyDescent="0.25">
      <c r="A143" s="18" t="s">
        <v>12</v>
      </c>
      <c r="B143" s="3">
        <f t="shared" si="36"/>
        <v>44391</v>
      </c>
      <c r="C143" s="32">
        <f t="shared" ref="C143:D143" si="45">C142-C$6</f>
        <v>46.071428571428797</v>
      </c>
      <c r="D143" s="28">
        <f t="shared" si="45"/>
        <v>50.892857142856869</v>
      </c>
      <c r="E143" s="36">
        <f t="shared" si="38"/>
        <v>55.71428571428585</v>
      </c>
      <c r="F143" s="8">
        <f t="shared" si="39"/>
        <v>60.535714285713972</v>
      </c>
      <c r="G143" s="8">
        <f t="shared" si="40"/>
        <v>65.357142857143131</v>
      </c>
      <c r="H143" s="12"/>
      <c r="I143" s="17">
        <f>(H$8-H143)/$H$8</f>
        <v>1</v>
      </c>
      <c r="J143" s="20" t="str">
        <f>IF(H143&gt;0,H$8-H143," ")</f>
        <v xml:space="preserve"> </v>
      </c>
      <c r="K143" s="7">
        <f>IF(H143&gt;0,H142-H143,0.01)</f>
        <v>0.01</v>
      </c>
      <c r="L143" s="7">
        <f t="shared" si="15"/>
        <v>0.01</v>
      </c>
      <c r="M143" s="21" t="str">
        <f>IF(H143&gt;0,((K137+K138+K139+K140+K141+K142+K143))," ")</f>
        <v xml:space="preserve"> </v>
      </c>
    </row>
    <row r="144" spans="1:13" x14ac:dyDescent="0.25">
      <c r="A144" t="s">
        <v>6</v>
      </c>
      <c r="B144" s="3">
        <f t="shared" si="36"/>
        <v>44392</v>
      </c>
      <c r="C144" s="32">
        <f t="shared" ref="C144:D144" si="46">C143-C$6</f>
        <v>45.857142857143081</v>
      </c>
      <c r="D144" s="28">
        <f t="shared" si="46"/>
        <v>50.714285714285438</v>
      </c>
      <c r="E144" s="36">
        <f t="shared" si="38"/>
        <v>55.571428571428704</v>
      </c>
      <c r="F144" s="8">
        <f t="shared" si="39"/>
        <v>60.428571428571118</v>
      </c>
      <c r="G144" s="8">
        <f t="shared" si="40"/>
        <v>65.285714285714562</v>
      </c>
      <c r="H144" s="12"/>
      <c r="I144" s="17">
        <f>(H$8-H144)/$H$8</f>
        <v>1</v>
      </c>
      <c r="J144" s="20" t="str">
        <f>IF(H144&gt;0,H$8-H144," ")</f>
        <v xml:space="preserve"> </v>
      </c>
      <c r="K144" s="7">
        <f>IF(H144&gt;0,H143-H144,0.01)</f>
        <v>0.01</v>
      </c>
      <c r="L144" s="7">
        <f t="shared" ref="L144:L207" si="47">SUM(K138:K144)/7</f>
        <v>0.01</v>
      </c>
      <c r="M144" s="21" t="str">
        <f>IF(H144&gt;0,((K138+K139+K140+K141+K142+K143+K144))," ")</f>
        <v xml:space="preserve"> </v>
      </c>
    </row>
    <row r="145" spans="1:13" x14ac:dyDescent="0.25">
      <c r="A145" s="18" t="s">
        <v>7</v>
      </c>
      <c r="B145" s="3">
        <f t="shared" si="36"/>
        <v>44393</v>
      </c>
      <c r="C145" s="32">
        <f t="shared" ref="C145:D145" si="48">C144-C$6</f>
        <v>45.642857142857366</v>
      </c>
      <c r="D145" s="28">
        <f t="shared" si="48"/>
        <v>50.535714285714008</v>
      </c>
      <c r="E145" s="36">
        <f t="shared" si="38"/>
        <v>55.428571428571558</v>
      </c>
      <c r="F145" s="8">
        <f t="shared" si="39"/>
        <v>60.321428571428264</v>
      </c>
      <c r="G145" s="8">
        <f t="shared" si="40"/>
        <v>65.214285714285992</v>
      </c>
      <c r="H145" s="12"/>
      <c r="I145" s="17">
        <f>(H$8-H145)/$H$8</f>
        <v>1</v>
      </c>
      <c r="J145" s="20" t="str">
        <f>IF(H145&gt;0,H$8-H145," ")</f>
        <v xml:space="preserve"> </v>
      </c>
      <c r="K145" s="7">
        <f>IF(H145&gt;0,H144-H145,0.01)</f>
        <v>0.01</v>
      </c>
      <c r="L145" s="7">
        <f t="shared" si="47"/>
        <v>0.01</v>
      </c>
      <c r="M145" s="21" t="str">
        <f>IF(H145&gt;0,((K139+K140+K141+K142+K143+K144+K145))," ")</f>
        <v xml:space="preserve"> </v>
      </c>
    </row>
    <row r="146" spans="1:13" x14ac:dyDescent="0.25">
      <c r="A146" t="s">
        <v>8</v>
      </c>
      <c r="B146" s="3">
        <f t="shared" si="36"/>
        <v>44394</v>
      </c>
      <c r="C146" s="32">
        <f t="shared" ref="C146:D146" si="49">C145-C$6</f>
        <v>45.428571428571651</v>
      </c>
      <c r="D146" s="28">
        <f t="shared" si="49"/>
        <v>50.357142857142577</v>
      </c>
      <c r="E146" s="36">
        <f t="shared" si="38"/>
        <v>55.285714285714413</v>
      </c>
      <c r="F146" s="8">
        <f t="shared" si="39"/>
        <v>60.21428571428541</v>
      </c>
      <c r="G146" s="8">
        <f t="shared" si="40"/>
        <v>65.142857142857423</v>
      </c>
      <c r="H146" s="12"/>
      <c r="I146" s="17">
        <f>(H$8-H146)/$H$8</f>
        <v>1</v>
      </c>
      <c r="J146" s="20" t="str">
        <f>IF(H146&gt;0,H$8-H146," ")</f>
        <v xml:space="preserve"> </v>
      </c>
      <c r="K146" s="7">
        <f>IF(H146&gt;0,H145-H146,0.01)</f>
        <v>0.01</v>
      </c>
      <c r="L146" s="7">
        <f t="shared" si="47"/>
        <v>0.01</v>
      </c>
      <c r="M146" s="21" t="str">
        <f>IF(H146&gt;0,((K140+K141+K142+K143+K144+K145+K146))," ")</f>
        <v xml:space="preserve"> </v>
      </c>
    </row>
    <row r="147" spans="1:13" x14ac:dyDescent="0.25">
      <c r="A147" s="18" t="s">
        <v>9</v>
      </c>
      <c r="B147" s="3">
        <f t="shared" si="36"/>
        <v>44395</v>
      </c>
      <c r="C147" s="32">
        <f t="shared" ref="C147:D147" si="50">C146-C$6</f>
        <v>45.214285714285936</v>
      </c>
      <c r="D147" s="28">
        <f t="shared" si="50"/>
        <v>50.178571428571146</v>
      </c>
      <c r="E147" s="36">
        <f t="shared" si="38"/>
        <v>55.142857142857267</v>
      </c>
      <c r="F147" s="8">
        <f t="shared" si="39"/>
        <v>60.107142857142556</v>
      </c>
      <c r="G147" s="8">
        <f t="shared" si="40"/>
        <v>65.071428571428854</v>
      </c>
      <c r="H147" s="12"/>
      <c r="I147" s="17">
        <f>(H$8-H147)/$H$8</f>
        <v>1</v>
      </c>
      <c r="J147" s="20" t="str">
        <f>IF(H147&gt;0,H$8-H147," ")</f>
        <v xml:space="preserve"> </v>
      </c>
      <c r="K147" s="7">
        <f>IF(H147&gt;0,H146-H147,0.01)</f>
        <v>0.01</v>
      </c>
      <c r="L147" s="7">
        <f t="shared" si="47"/>
        <v>0.01</v>
      </c>
      <c r="M147" s="21" t="str">
        <f>IF(H147&gt;0,((K141+K142+K143+K144+K145+K146+K147))," ")</f>
        <v xml:space="preserve"> </v>
      </c>
    </row>
    <row r="148" spans="1:13" x14ac:dyDescent="0.25">
      <c r="A148" t="s">
        <v>10</v>
      </c>
      <c r="B148" s="3">
        <f t="shared" si="36"/>
        <v>44396</v>
      </c>
      <c r="C148" s="32">
        <f t="shared" ref="C148:D148" si="51">C147-C$6</f>
        <v>45.00000000000022</v>
      </c>
      <c r="D148" s="28">
        <f t="shared" si="51"/>
        <v>49.999999999999716</v>
      </c>
      <c r="E148" s="36">
        <f t="shared" si="38"/>
        <v>55.000000000000121</v>
      </c>
      <c r="F148" s="8">
        <f t="shared" si="39"/>
        <v>59.999999999999702</v>
      </c>
      <c r="G148" s="8">
        <f t="shared" si="40"/>
        <v>65.000000000000284</v>
      </c>
      <c r="H148" s="12"/>
      <c r="I148" s="17">
        <f>(H$8-H148)/$H$8</f>
        <v>1</v>
      </c>
      <c r="J148" s="20" t="str">
        <f>IF(H148&gt;0,H$8-H148," ")</f>
        <v xml:space="preserve"> </v>
      </c>
      <c r="K148" s="7">
        <f>IF(H148&gt;0,H147-H148,0.01)</f>
        <v>0.01</v>
      </c>
      <c r="L148" s="7">
        <f t="shared" si="47"/>
        <v>0.01</v>
      </c>
      <c r="M148" s="21" t="str">
        <f>IF(H148&gt;0,((K142+K143+K144+K145+K146+K147+K148))," ")</f>
        <v xml:space="preserve"> </v>
      </c>
    </row>
    <row r="149" spans="1:13" x14ac:dyDescent="0.25">
      <c r="A149" s="18" t="s">
        <v>11</v>
      </c>
      <c r="B149" s="3">
        <f t="shared" si="36"/>
        <v>44397</v>
      </c>
      <c r="C149" s="32">
        <f t="shared" ref="C149:D149" si="52">C148-C$6</f>
        <v>44.785714285714505</v>
      </c>
      <c r="D149" s="28">
        <f t="shared" si="52"/>
        <v>49.821428571428285</v>
      </c>
      <c r="E149" s="36">
        <f t="shared" si="38"/>
        <v>54.857142857142975</v>
      </c>
      <c r="F149" s="8">
        <f t="shared" si="39"/>
        <v>59.892857142856847</v>
      </c>
      <c r="G149" s="8">
        <f t="shared" si="40"/>
        <v>64.928571428571715</v>
      </c>
      <c r="H149" s="12"/>
      <c r="I149" s="17">
        <f>(H$8-H149)/$H$8</f>
        <v>1</v>
      </c>
      <c r="J149" s="20" t="str">
        <f>IF(H149&gt;0,H$8-H149," ")</f>
        <v xml:space="preserve"> </v>
      </c>
      <c r="K149" s="7">
        <f>IF(H149&gt;0,H148-H149,0.01)</f>
        <v>0.01</v>
      </c>
      <c r="L149" s="7">
        <f t="shared" si="47"/>
        <v>0.01</v>
      </c>
      <c r="M149" s="21" t="str">
        <f>IF(H149&gt;0,((K143+K144+K145+K146+K147+K148+K149))," ")</f>
        <v xml:space="preserve"> </v>
      </c>
    </row>
    <row r="150" spans="1:13" x14ac:dyDescent="0.25">
      <c r="A150" t="s">
        <v>12</v>
      </c>
      <c r="B150" s="3">
        <f t="shared" si="36"/>
        <v>44398</v>
      </c>
      <c r="C150" s="32">
        <f t="shared" ref="C150:D150" si="53">C149-C$6</f>
        <v>44.57142857142879</v>
      </c>
      <c r="D150" s="28">
        <f t="shared" si="53"/>
        <v>49.642857142856855</v>
      </c>
      <c r="E150" s="36">
        <f t="shared" si="38"/>
        <v>54.714285714285829</v>
      </c>
      <c r="F150" s="8">
        <f t="shared" si="39"/>
        <v>59.785714285713993</v>
      </c>
      <c r="G150" s="8">
        <f t="shared" si="40"/>
        <v>64.857142857143145</v>
      </c>
      <c r="H150" s="12"/>
      <c r="I150" s="17">
        <f>(H$8-H150)/$H$8</f>
        <v>1</v>
      </c>
      <c r="J150" s="20" t="str">
        <f>IF(H150&gt;0,H$8-H150," ")</f>
        <v xml:space="preserve"> </v>
      </c>
      <c r="K150" s="7">
        <f>IF(H150&gt;0,H149-H150,0.01)</f>
        <v>0.01</v>
      </c>
      <c r="L150" s="7">
        <f t="shared" si="47"/>
        <v>0.01</v>
      </c>
      <c r="M150" s="21" t="str">
        <f>IF(H150&gt;0,((K144+K145+K146+K147+K148+K149+K150))," ")</f>
        <v xml:space="preserve"> </v>
      </c>
    </row>
    <row r="151" spans="1:13" x14ac:dyDescent="0.25">
      <c r="A151" s="18" t="s">
        <v>6</v>
      </c>
      <c r="B151" s="3">
        <f t="shared" si="36"/>
        <v>44399</v>
      </c>
      <c r="C151" s="32">
        <f t="shared" ref="C151:D151" si="54">C150-C$6</f>
        <v>44.357142857143074</v>
      </c>
      <c r="D151" s="28">
        <f t="shared" si="54"/>
        <v>49.464285714285424</v>
      </c>
      <c r="E151" s="36">
        <f t="shared" si="38"/>
        <v>54.571428571428683</v>
      </c>
      <c r="F151" s="8">
        <f t="shared" si="39"/>
        <v>59.678571428571139</v>
      </c>
      <c r="G151" s="8">
        <f t="shared" si="40"/>
        <v>64.785714285714576</v>
      </c>
      <c r="H151" s="12"/>
      <c r="I151" s="17">
        <f>(H$8-H151)/$H$8</f>
        <v>1</v>
      </c>
      <c r="J151" s="20" t="str">
        <f>IF(H151&gt;0,H$8-H151," ")</f>
        <v xml:space="preserve"> </v>
      </c>
      <c r="K151" s="7">
        <f>IF(H151&gt;0,H150-H151,0.01)</f>
        <v>0.01</v>
      </c>
      <c r="L151" s="7">
        <f t="shared" si="47"/>
        <v>0.01</v>
      </c>
      <c r="M151" s="21" t="str">
        <f>IF(H151&gt;0,((K145+K146+K147+K148+K149+K150+K151))," ")</f>
        <v xml:space="preserve"> </v>
      </c>
    </row>
    <row r="152" spans="1:13" x14ac:dyDescent="0.25">
      <c r="A152" t="s">
        <v>7</v>
      </c>
      <c r="B152" s="3">
        <f t="shared" si="36"/>
        <v>44400</v>
      </c>
      <c r="C152" s="32">
        <f t="shared" ref="C152:D152" si="55">C151-C$6</f>
        <v>44.142857142857359</v>
      </c>
      <c r="D152" s="28">
        <f t="shared" si="55"/>
        <v>49.285714285713993</v>
      </c>
      <c r="E152" s="36">
        <f t="shared" si="38"/>
        <v>54.428571428571537</v>
      </c>
      <c r="F152" s="8">
        <f t="shared" si="39"/>
        <v>59.571428571428285</v>
      </c>
      <c r="G152" s="8">
        <f t="shared" si="40"/>
        <v>64.714285714286007</v>
      </c>
      <c r="H152" s="12"/>
      <c r="I152" s="17">
        <f>(H$8-H152)/$H$8</f>
        <v>1</v>
      </c>
      <c r="J152" s="20" t="str">
        <f>IF(H152&gt;0,H$8-H152," ")</f>
        <v xml:space="preserve"> </v>
      </c>
      <c r="K152" s="7">
        <f>IF(H152&gt;0,H151-H152,0.01)</f>
        <v>0.01</v>
      </c>
      <c r="L152" s="7">
        <f t="shared" si="47"/>
        <v>0.01</v>
      </c>
      <c r="M152" s="21" t="str">
        <f>IF(H152&gt;0,((K146+K147+K148+K149+K150+K151+K152))," ")</f>
        <v xml:space="preserve"> </v>
      </c>
    </row>
    <row r="153" spans="1:13" x14ac:dyDescent="0.25">
      <c r="A153" s="18" t="s">
        <v>8</v>
      </c>
      <c r="B153" s="3">
        <f t="shared" si="36"/>
        <v>44401</v>
      </c>
      <c r="C153" s="32">
        <f t="shared" ref="C153:D153" si="56">C152-C$6</f>
        <v>43.928571428571644</v>
      </c>
      <c r="D153" s="28">
        <f t="shared" si="56"/>
        <v>49.107142857142563</v>
      </c>
      <c r="E153" s="36">
        <f t="shared" si="38"/>
        <v>54.285714285714391</v>
      </c>
      <c r="F153" s="8">
        <f t="shared" si="39"/>
        <v>59.464285714285431</v>
      </c>
      <c r="G153" s="8">
        <f t="shared" si="40"/>
        <v>64.642857142857437</v>
      </c>
      <c r="H153" s="12"/>
      <c r="I153" s="17">
        <f>(H$8-H153)/$H$8</f>
        <v>1</v>
      </c>
      <c r="J153" s="20" t="str">
        <f>IF(H153&gt;0,H$8-H153," ")</f>
        <v xml:space="preserve"> </v>
      </c>
      <c r="K153" s="7">
        <f>IF(H153&gt;0,H152-H153,0.01)</f>
        <v>0.01</v>
      </c>
      <c r="L153" s="7">
        <f t="shared" si="47"/>
        <v>0.01</v>
      </c>
      <c r="M153" s="21" t="str">
        <f>IF(H153&gt;0,((K147+K148+K149+K150+K151+K152+K153))," ")</f>
        <v xml:space="preserve"> </v>
      </c>
    </row>
    <row r="154" spans="1:13" x14ac:dyDescent="0.25">
      <c r="A154" t="s">
        <v>9</v>
      </c>
      <c r="B154" s="3">
        <f t="shared" si="36"/>
        <v>44402</v>
      </c>
      <c r="C154" s="32">
        <f t="shared" ref="C154:D154" si="57">C153-C$6</f>
        <v>43.714285714285928</v>
      </c>
      <c r="D154" s="28">
        <f t="shared" si="57"/>
        <v>48.928571428571132</v>
      </c>
      <c r="E154" s="36">
        <f t="shared" si="38"/>
        <v>54.142857142857245</v>
      </c>
      <c r="F154" s="8">
        <f t="shared" si="39"/>
        <v>59.357142857142577</v>
      </c>
      <c r="G154" s="8">
        <f t="shared" si="40"/>
        <v>64.571428571428868</v>
      </c>
      <c r="H154" s="12"/>
      <c r="I154" s="17">
        <f>(H$8-H154)/$H$8</f>
        <v>1</v>
      </c>
      <c r="J154" s="20" t="str">
        <f>IF(H154&gt;0,H$8-H154," ")</f>
        <v xml:space="preserve"> </v>
      </c>
      <c r="K154" s="7">
        <f>IF(H154&gt;0,H153-H154,0.01)</f>
        <v>0.01</v>
      </c>
      <c r="L154" s="7">
        <f t="shared" si="47"/>
        <v>0.01</v>
      </c>
      <c r="M154" s="21" t="str">
        <f>IF(H154&gt;0,((K148+K149+K150+K151+K152+K153+K154))," ")</f>
        <v xml:space="preserve"> </v>
      </c>
    </row>
    <row r="155" spans="1:13" x14ac:dyDescent="0.25">
      <c r="A155" s="18" t="s">
        <v>10</v>
      </c>
      <c r="B155" s="3">
        <f t="shared" si="36"/>
        <v>44403</v>
      </c>
      <c r="C155" s="32">
        <f t="shared" ref="C155:D155" si="58">C154-C$6</f>
        <v>43.500000000000213</v>
      </c>
      <c r="D155" s="28">
        <f t="shared" si="58"/>
        <v>48.749999999999702</v>
      </c>
      <c r="E155" s="36">
        <f t="shared" si="38"/>
        <v>54.000000000000099</v>
      </c>
      <c r="F155" s="8">
        <f t="shared" si="39"/>
        <v>59.249999999999723</v>
      </c>
      <c r="G155" s="8">
        <f t="shared" si="40"/>
        <v>64.500000000000298</v>
      </c>
      <c r="H155" s="12"/>
      <c r="I155" s="17">
        <f>(H$8-H155)/$H$8</f>
        <v>1</v>
      </c>
      <c r="J155" s="20" t="str">
        <f>IF(H155&gt;0,H$8-H155," ")</f>
        <v xml:space="preserve"> </v>
      </c>
      <c r="K155" s="7">
        <f>IF(H155&gt;0,H154-H155,0.01)</f>
        <v>0.01</v>
      </c>
      <c r="L155" s="7">
        <f t="shared" si="47"/>
        <v>0.01</v>
      </c>
      <c r="M155" s="21" t="str">
        <f>IF(H155&gt;0,((K149+K150+K151+K152+K153+K154+K155))," ")</f>
        <v xml:space="preserve"> </v>
      </c>
    </row>
    <row r="156" spans="1:13" x14ac:dyDescent="0.25">
      <c r="A156" t="s">
        <v>11</v>
      </c>
      <c r="B156" s="3">
        <f t="shared" si="36"/>
        <v>44404</v>
      </c>
      <c r="C156" s="32">
        <f t="shared" ref="C156:D156" si="59">C155-C$6</f>
        <v>43.285714285714498</v>
      </c>
      <c r="D156" s="28">
        <f t="shared" si="59"/>
        <v>48.571428571428271</v>
      </c>
      <c r="E156" s="36">
        <f t="shared" si="38"/>
        <v>53.857142857142954</v>
      </c>
      <c r="F156" s="8">
        <f t="shared" si="39"/>
        <v>59.142857142856869</v>
      </c>
      <c r="G156" s="8">
        <f t="shared" si="40"/>
        <v>64.428571428571729</v>
      </c>
      <c r="H156" s="12"/>
      <c r="I156" s="17">
        <f>(H$8-H156)/$H$8</f>
        <v>1</v>
      </c>
      <c r="J156" s="20" t="str">
        <f>IF(H156&gt;0,H$8-H156," ")</f>
        <v xml:space="preserve"> </v>
      </c>
      <c r="K156" s="7">
        <f>IF(H156&gt;0,H155-H156,0.01)</f>
        <v>0.01</v>
      </c>
      <c r="L156" s="7">
        <f t="shared" si="47"/>
        <v>0.01</v>
      </c>
      <c r="M156" s="21" t="str">
        <f>IF(H156&gt;0,((K150+K151+K152+K153+K154+K155+K156))," ")</f>
        <v xml:space="preserve"> </v>
      </c>
    </row>
    <row r="157" spans="1:13" x14ac:dyDescent="0.25">
      <c r="A157" s="18" t="s">
        <v>12</v>
      </c>
      <c r="B157" s="3">
        <f t="shared" si="36"/>
        <v>44405</v>
      </c>
      <c r="C157" s="32">
        <f t="shared" ref="C157:D157" si="60">C156-C$6</f>
        <v>43.071428571428783</v>
      </c>
      <c r="D157" s="28">
        <f t="shared" si="60"/>
        <v>48.39285714285684</v>
      </c>
      <c r="E157" s="36">
        <f t="shared" si="38"/>
        <v>53.714285714285808</v>
      </c>
      <c r="F157" s="8">
        <f t="shared" si="39"/>
        <v>59.035714285714015</v>
      </c>
      <c r="G157" s="8">
        <f t="shared" si="40"/>
        <v>64.35714285714316</v>
      </c>
      <c r="H157" s="12"/>
      <c r="I157" s="17">
        <f>(H$8-H157)/$H$8</f>
        <v>1</v>
      </c>
      <c r="J157" s="20" t="str">
        <f>IF(H157&gt;0,H$8-H157," ")</f>
        <v xml:space="preserve"> </v>
      </c>
      <c r="K157" s="7">
        <f>IF(H157&gt;0,H156-H157,0.01)</f>
        <v>0.01</v>
      </c>
      <c r="L157" s="7">
        <f t="shared" si="47"/>
        <v>0.01</v>
      </c>
      <c r="M157" s="21" t="str">
        <f>IF(H157&gt;0,((K151+K152+K153+K154+K155+K156+K157))," ")</f>
        <v xml:space="preserve"> </v>
      </c>
    </row>
    <row r="158" spans="1:13" x14ac:dyDescent="0.25">
      <c r="A158" t="s">
        <v>6</v>
      </c>
      <c r="B158" s="3">
        <f t="shared" si="36"/>
        <v>44406</v>
      </c>
      <c r="C158" s="32">
        <f t="shared" ref="C158:D158" si="61">C157-C$6</f>
        <v>42.857142857143067</v>
      </c>
      <c r="D158" s="28">
        <f t="shared" si="61"/>
        <v>48.21428571428541</v>
      </c>
      <c r="E158" s="36">
        <f t="shared" si="38"/>
        <v>53.571428571428662</v>
      </c>
      <c r="F158" s="8">
        <f t="shared" si="39"/>
        <v>58.928571428571161</v>
      </c>
      <c r="G158" s="8">
        <f t="shared" si="40"/>
        <v>64.28571428571459</v>
      </c>
      <c r="H158" s="12"/>
      <c r="I158" s="17">
        <f>(H$8-H158)/$H$8</f>
        <v>1</v>
      </c>
      <c r="J158" s="20" t="str">
        <f>IF(H158&gt;0,H$8-H158," ")</f>
        <v xml:space="preserve"> </v>
      </c>
      <c r="K158" s="7">
        <f>IF(H158&gt;0,H157-H158,0.01)</f>
        <v>0.01</v>
      </c>
      <c r="L158" s="7">
        <f t="shared" si="47"/>
        <v>0.01</v>
      </c>
      <c r="M158" s="21" t="str">
        <f>IF(H158&gt;0,((K152+K153+K154+K155+K156+K157+K158))," ")</f>
        <v xml:space="preserve"> </v>
      </c>
    </row>
    <row r="159" spans="1:13" x14ac:dyDescent="0.25">
      <c r="A159" s="18" t="s">
        <v>7</v>
      </c>
      <c r="B159" s="3">
        <f t="shared" si="36"/>
        <v>44407</v>
      </c>
      <c r="C159" s="32">
        <f t="shared" ref="C159:D159" si="62">C158-C$6</f>
        <v>42.642857142857352</v>
      </c>
      <c r="D159" s="28">
        <f t="shared" si="62"/>
        <v>48.035714285713979</v>
      </c>
      <c r="E159" s="36">
        <f t="shared" si="38"/>
        <v>53.428571428571516</v>
      </c>
      <c r="F159" s="8">
        <f t="shared" si="39"/>
        <v>58.821428571428306</v>
      </c>
      <c r="G159" s="8">
        <f t="shared" si="40"/>
        <v>64.214285714286021</v>
      </c>
      <c r="H159" s="12"/>
      <c r="I159" s="17">
        <f>(H$8-H159)/$H$8</f>
        <v>1</v>
      </c>
      <c r="J159" s="20" t="str">
        <f>IF(H159&gt;0,H$8-H159," ")</f>
        <v xml:space="preserve"> </v>
      </c>
      <c r="K159" s="7">
        <f>IF(H159&gt;0,H158-H159,0.01)</f>
        <v>0.01</v>
      </c>
      <c r="L159" s="7">
        <f t="shared" si="47"/>
        <v>0.01</v>
      </c>
      <c r="M159" s="21" t="str">
        <f>IF(H159&gt;0,((K153+K154+K155+K156+K157+K158+K159))," ")</f>
        <v xml:space="preserve"> </v>
      </c>
    </row>
    <row r="160" spans="1:13" x14ac:dyDescent="0.25">
      <c r="A160" t="s">
        <v>8</v>
      </c>
      <c r="B160" s="3">
        <f t="shared" si="36"/>
        <v>44408</v>
      </c>
      <c r="C160" s="32">
        <f t="shared" ref="C160:D160" si="63">C159-C$6</f>
        <v>42.428571428571637</v>
      </c>
      <c r="D160" s="28">
        <f t="shared" si="63"/>
        <v>47.857142857142549</v>
      </c>
      <c r="E160" s="36">
        <f t="shared" si="38"/>
        <v>53.28571428571437</v>
      </c>
      <c r="F160" s="8">
        <f t="shared" si="39"/>
        <v>58.714285714285452</v>
      </c>
      <c r="G160" s="8">
        <f t="shared" si="40"/>
        <v>64.142857142857451</v>
      </c>
      <c r="H160" s="12"/>
      <c r="I160" s="17">
        <f>(H$8-H160)/$H$8</f>
        <v>1</v>
      </c>
      <c r="J160" s="20" t="str">
        <f>IF(H160&gt;0,H$8-H160," ")</f>
        <v xml:space="preserve"> </v>
      </c>
      <c r="K160" s="7">
        <f>IF(H160&gt;0,H159-H160,0.01)</f>
        <v>0.01</v>
      </c>
      <c r="L160" s="7">
        <f t="shared" si="47"/>
        <v>0.01</v>
      </c>
      <c r="M160" s="21" t="str">
        <f>IF(H160&gt;0,((K154+K155+K156+K157+K158+K159+K160))," ")</f>
        <v xml:space="preserve"> </v>
      </c>
    </row>
    <row r="161" spans="1:13" x14ac:dyDescent="0.25">
      <c r="A161" s="18" t="s">
        <v>9</v>
      </c>
      <c r="B161" s="3">
        <f t="shared" si="36"/>
        <v>44409</v>
      </c>
      <c r="C161" s="32">
        <f t="shared" ref="C161:D161" si="64">C160-C$6</f>
        <v>42.214285714285921</v>
      </c>
      <c r="D161" s="28">
        <f t="shared" si="64"/>
        <v>47.678571428571118</v>
      </c>
      <c r="E161" s="36">
        <f t="shared" si="38"/>
        <v>53.142857142857224</v>
      </c>
      <c r="F161" s="8">
        <f t="shared" si="39"/>
        <v>58.607142857142598</v>
      </c>
      <c r="G161" s="8">
        <f t="shared" si="40"/>
        <v>64.071428571428882</v>
      </c>
      <c r="H161" s="12"/>
      <c r="I161" s="17">
        <f>(H$8-H161)/$H$8</f>
        <v>1</v>
      </c>
      <c r="J161" s="20" t="str">
        <f>IF(H161&gt;0,H$8-H161," ")</f>
        <v xml:space="preserve"> </v>
      </c>
      <c r="K161" s="7">
        <f>IF(H161&gt;0,H160-H161,0.01)</f>
        <v>0.01</v>
      </c>
      <c r="L161" s="7">
        <f t="shared" si="47"/>
        <v>0.01</v>
      </c>
      <c r="M161" s="21" t="str">
        <f>IF(H161&gt;0,((K155+K156+K157+K158+K159+K160+K161))," ")</f>
        <v xml:space="preserve"> </v>
      </c>
    </row>
    <row r="162" spans="1:13" x14ac:dyDescent="0.25">
      <c r="A162" t="s">
        <v>10</v>
      </c>
      <c r="B162" s="3">
        <f t="shared" si="36"/>
        <v>44410</v>
      </c>
      <c r="C162" s="32">
        <f t="shared" ref="C162:D162" si="65">C161-C$6</f>
        <v>42.000000000000206</v>
      </c>
      <c r="D162" s="28">
        <f t="shared" si="65"/>
        <v>47.499999999999687</v>
      </c>
      <c r="E162" s="36">
        <f t="shared" si="38"/>
        <v>53.000000000000078</v>
      </c>
      <c r="F162" s="8">
        <f t="shared" si="39"/>
        <v>58.499999999999744</v>
      </c>
      <c r="G162" s="8">
        <f t="shared" si="40"/>
        <v>64.000000000000313</v>
      </c>
      <c r="H162" s="12"/>
      <c r="I162" s="17">
        <f>(H$8-H162)/$H$8</f>
        <v>1</v>
      </c>
      <c r="J162" s="20" t="str">
        <f>IF(H162&gt;0,H$8-H162," ")</f>
        <v xml:space="preserve"> </v>
      </c>
      <c r="K162" s="7">
        <f>IF(H162&gt;0,H161-H162,0.01)</f>
        <v>0.01</v>
      </c>
      <c r="L162" s="7">
        <f t="shared" si="47"/>
        <v>0.01</v>
      </c>
      <c r="M162" s="21" t="str">
        <f>IF(H162&gt;0,((K156+K157+K158+K159+K160+K161+K162))," ")</f>
        <v xml:space="preserve"> </v>
      </c>
    </row>
    <row r="163" spans="1:13" x14ac:dyDescent="0.25">
      <c r="A163" s="18" t="s">
        <v>11</v>
      </c>
      <c r="B163" s="3">
        <f t="shared" si="36"/>
        <v>44411</v>
      </c>
      <c r="C163" s="32">
        <f t="shared" ref="C163:D163" si="66">C162-C$6</f>
        <v>41.785714285714491</v>
      </c>
      <c r="D163" s="28">
        <f t="shared" si="66"/>
        <v>47.321428571428257</v>
      </c>
      <c r="E163" s="36">
        <f t="shared" si="38"/>
        <v>52.857142857142932</v>
      </c>
      <c r="F163" s="8">
        <f t="shared" si="39"/>
        <v>58.39285714285689</v>
      </c>
      <c r="G163" s="8">
        <f t="shared" si="40"/>
        <v>63.928571428571743</v>
      </c>
      <c r="H163" s="12"/>
      <c r="I163" s="17">
        <f>(H$8-H163)/$H$8</f>
        <v>1</v>
      </c>
      <c r="J163" s="20" t="str">
        <f>IF(H163&gt;0,H$8-H163," ")</f>
        <v xml:space="preserve"> </v>
      </c>
      <c r="K163" s="7">
        <f>IF(H163&gt;0,H162-H163,0.01)</f>
        <v>0.01</v>
      </c>
      <c r="L163" s="7">
        <f t="shared" si="47"/>
        <v>0.01</v>
      </c>
      <c r="M163" s="21" t="str">
        <f>IF(H163&gt;0,((K157+K158+K159+K160+K161+K162+K163))," ")</f>
        <v xml:space="preserve"> </v>
      </c>
    </row>
    <row r="164" spans="1:13" x14ac:dyDescent="0.25">
      <c r="A164" t="s">
        <v>12</v>
      </c>
      <c r="B164" s="3">
        <f t="shared" si="36"/>
        <v>44412</v>
      </c>
      <c r="C164" s="32">
        <f t="shared" ref="C164:D164" si="67">C163-C$6</f>
        <v>41.571428571428775</v>
      </c>
      <c r="D164" s="28">
        <f t="shared" si="67"/>
        <v>47.142857142856826</v>
      </c>
      <c r="E164" s="36">
        <f t="shared" si="38"/>
        <v>52.714285714285786</v>
      </c>
      <c r="F164" s="8">
        <f t="shared" si="39"/>
        <v>58.285714285714036</v>
      </c>
      <c r="G164" s="8">
        <f t="shared" si="40"/>
        <v>63.857142857143174</v>
      </c>
      <c r="H164" s="12"/>
      <c r="I164" s="17">
        <f>(H$8-H164)/$H$8</f>
        <v>1</v>
      </c>
      <c r="J164" s="20" t="str">
        <f>IF(H164&gt;0,H$8-H164," ")</f>
        <v xml:space="preserve"> </v>
      </c>
      <c r="K164" s="7">
        <f>IF(H164&gt;0,H163-H164,0.01)</f>
        <v>0.01</v>
      </c>
      <c r="L164" s="7">
        <f t="shared" si="47"/>
        <v>0.01</v>
      </c>
      <c r="M164" s="21" t="str">
        <f>IF(H164&gt;0,((K158+K159+K160+K161+K162+K163+K164))," ")</f>
        <v xml:space="preserve"> </v>
      </c>
    </row>
    <row r="165" spans="1:13" x14ac:dyDescent="0.25">
      <c r="A165" s="18" t="s">
        <v>6</v>
      </c>
      <c r="B165" s="3">
        <f t="shared" si="36"/>
        <v>44413</v>
      </c>
      <c r="C165" s="32">
        <f t="shared" ref="C165:D165" si="68">C164-C$6</f>
        <v>41.35714285714306</v>
      </c>
      <c r="D165" s="28">
        <f t="shared" si="68"/>
        <v>46.964285714285396</v>
      </c>
      <c r="E165" s="36">
        <f t="shared" si="38"/>
        <v>52.57142857142864</v>
      </c>
      <c r="F165" s="8">
        <f t="shared" si="39"/>
        <v>58.178571428571182</v>
      </c>
      <c r="G165" s="8">
        <f t="shared" si="40"/>
        <v>63.785714285714604</v>
      </c>
      <c r="H165" s="12"/>
      <c r="I165" s="17">
        <f>(H$8-H165)/$H$8</f>
        <v>1</v>
      </c>
      <c r="J165" s="20" t="str">
        <f>IF(H165&gt;0,H$8-H165," ")</f>
        <v xml:space="preserve"> </v>
      </c>
      <c r="K165" s="7">
        <f>IF(H165&gt;0,H164-H165,0.01)</f>
        <v>0.01</v>
      </c>
      <c r="L165" s="7">
        <f t="shared" si="47"/>
        <v>0.01</v>
      </c>
      <c r="M165" s="21" t="str">
        <f>IF(H165&gt;0,((K159+K160+K161+K162+K163+K164+K165))," ")</f>
        <v xml:space="preserve"> </v>
      </c>
    </row>
    <row r="166" spans="1:13" x14ac:dyDescent="0.25">
      <c r="A166" t="s">
        <v>7</v>
      </c>
      <c r="B166" s="3">
        <f t="shared" si="36"/>
        <v>44414</v>
      </c>
      <c r="C166" s="32">
        <f t="shared" ref="C166:D166" si="69">C165-C$6</f>
        <v>41.142857142857345</v>
      </c>
      <c r="D166" s="28">
        <f t="shared" si="69"/>
        <v>46.785714285713965</v>
      </c>
      <c r="E166" s="36">
        <f t="shared" si="38"/>
        <v>52.428571428571495</v>
      </c>
      <c r="F166" s="8">
        <f t="shared" si="39"/>
        <v>58.071428571428328</v>
      </c>
      <c r="G166" s="8">
        <f t="shared" si="40"/>
        <v>63.714285714286035</v>
      </c>
      <c r="H166" s="12"/>
      <c r="I166" s="17">
        <f>(H$8-H166)/$H$8</f>
        <v>1</v>
      </c>
      <c r="J166" s="20" t="str">
        <f>IF(H166&gt;0,H$8-H166," ")</f>
        <v xml:space="preserve"> </v>
      </c>
      <c r="K166" s="7">
        <f>IF(H166&gt;0,H165-H166,0.01)</f>
        <v>0.01</v>
      </c>
      <c r="L166" s="7">
        <f t="shared" si="47"/>
        <v>0.01</v>
      </c>
      <c r="M166" s="21" t="str">
        <f>IF(H166&gt;0,((K160+K161+K162+K163+K164+K165+K166))," ")</f>
        <v xml:space="preserve"> </v>
      </c>
    </row>
    <row r="167" spans="1:13" x14ac:dyDescent="0.25">
      <c r="A167" s="18" t="s">
        <v>8</v>
      </c>
      <c r="B167" s="3">
        <f t="shared" si="36"/>
        <v>44415</v>
      </c>
      <c r="C167" s="32">
        <f t="shared" ref="C167:D167" si="70">C166-C$6</f>
        <v>40.92857142857163</v>
      </c>
      <c r="D167" s="28">
        <f t="shared" si="70"/>
        <v>46.607142857142534</v>
      </c>
      <c r="E167" s="36">
        <f t="shared" si="38"/>
        <v>52.285714285714349</v>
      </c>
      <c r="F167" s="8">
        <f t="shared" si="39"/>
        <v>57.964285714285474</v>
      </c>
      <c r="G167" s="8">
        <f t="shared" si="40"/>
        <v>63.642857142857466</v>
      </c>
      <c r="H167" s="12"/>
      <c r="I167" s="17">
        <f>(H$8-H167)/$H$8</f>
        <v>1</v>
      </c>
      <c r="J167" s="20" t="str">
        <f>IF(H167&gt;0,H$8-H167," ")</f>
        <v xml:space="preserve"> </v>
      </c>
      <c r="K167" s="7">
        <f>IF(H167&gt;0,H166-H167,0.01)</f>
        <v>0.01</v>
      </c>
      <c r="L167" s="7">
        <f t="shared" si="47"/>
        <v>0.01</v>
      </c>
      <c r="M167" s="21" t="str">
        <f>IF(H167&gt;0,((K161+K162+K163+K164+K165+K166+K167))," ")</f>
        <v xml:space="preserve"> </v>
      </c>
    </row>
    <row r="168" spans="1:13" x14ac:dyDescent="0.25">
      <c r="A168" t="s">
        <v>9</v>
      </c>
      <c r="B168" s="3">
        <f t="shared" si="36"/>
        <v>44416</v>
      </c>
      <c r="C168" s="32">
        <f t="shared" ref="C168:D168" si="71">C167-C$6</f>
        <v>40.714285714285914</v>
      </c>
      <c r="D168" s="28">
        <f t="shared" si="71"/>
        <v>46.428571428571104</v>
      </c>
      <c r="E168" s="36">
        <f t="shared" si="38"/>
        <v>52.142857142857203</v>
      </c>
      <c r="F168" s="8">
        <f t="shared" si="39"/>
        <v>57.85714285714262</v>
      </c>
      <c r="G168" s="8">
        <f t="shared" si="40"/>
        <v>63.571428571428896</v>
      </c>
      <c r="H168" s="12"/>
      <c r="I168" s="17">
        <f>(H$8-H168)/$H$8</f>
        <v>1</v>
      </c>
      <c r="J168" s="20" t="str">
        <f>IF(H168&gt;0,H$8-H168," ")</f>
        <v xml:space="preserve"> </v>
      </c>
      <c r="K168" s="7">
        <f>IF(H168&gt;0,H167-H168,0.01)</f>
        <v>0.01</v>
      </c>
      <c r="L168" s="7">
        <f t="shared" si="47"/>
        <v>0.01</v>
      </c>
      <c r="M168" s="21" t="str">
        <f>IF(H168&gt;0,((K162+K163+K164+K165+K166+K167+K168))," ")</f>
        <v xml:space="preserve"> </v>
      </c>
    </row>
    <row r="169" spans="1:13" x14ac:dyDescent="0.25">
      <c r="A169" s="18" t="s">
        <v>10</v>
      </c>
      <c r="B169" s="3">
        <f t="shared" si="36"/>
        <v>44417</v>
      </c>
      <c r="C169" s="32">
        <f t="shared" ref="C169:D169" si="72">C168-C$6</f>
        <v>40.500000000000199</v>
      </c>
      <c r="D169" s="28">
        <f t="shared" si="72"/>
        <v>46.249999999999673</v>
      </c>
      <c r="E169" s="36">
        <f t="shared" si="38"/>
        <v>52.000000000000057</v>
      </c>
      <c r="F169" s="8">
        <f t="shared" si="39"/>
        <v>57.749999999999766</v>
      </c>
      <c r="G169" s="8">
        <f t="shared" si="40"/>
        <v>63.500000000000327</v>
      </c>
      <c r="H169" s="12"/>
      <c r="I169" s="17">
        <f>(H$8-H169)/$H$8</f>
        <v>1</v>
      </c>
      <c r="J169" s="20" t="str">
        <f>IF(H169&gt;0,H$8-H169," ")</f>
        <v xml:space="preserve"> </v>
      </c>
      <c r="K169" s="7">
        <f>IF(H169&gt;0,H168-H169,0.01)</f>
        <v>0.01</v>
      </c>
      <c r="L169" s="7">
        <f t="shared" si="47"/>
        <v>0.01</v>
      </c>
      <c r="M169" s="21" t="str">
        <f>IF(H169&gt;0,((K163+K164+K165+K166+K167+K168+K169))," ")</f>
        <v xml:space="preserve"> </v>
      </c>
    </row>
    <row r="170" spans="1:13" x14ac:dyDescent="0.25">
      <c r="A170" t="s">
        <v>11</v>
      </c>
      <c r="B170" s="3">
        <f t="shared" si="36"/>
        <v>44418</v>
      </c>
      <c r="C170" s="32">
        <f t="shared" ref="C170:D170" si="73">C169-C$6</f>
        <v>40.285714285714484</v>
      </c>
      <c r="D170" s="28">
        <f t="shared" si="73"/>
        <v>46.071428571428243</v>
      </c>
      <c r="E170" s="36">
        <f t="shared" si="38"/>
        <v>51.857142857142911</v>
      </c>
      <c r="F170" s="8">
        <f t="shared" si="39"/>
        <v>57.642857142856911</v>
      </c>
      <c r="G170" s="8">
        <f t="shared" si="40"/>
        <v>63.428571428571757</v>
      </c>
      <c r="H170" s="12"/>
      <c r="I170" s="17">
        <f>(H$8-H170)/$H$8</f>
        <v>1</v>
      </c>
      <c r="J170" s="20" t="str">
        <f>IF(H170&gt;0,H$8-H170," ")</f>
        <v xml:space="preserve"> </v>
      </c>
      <c r="K170" s="7">
        <f>IF(H170&gt;0,H169-H170,0.01)</f>
        <v>0.01</v>
      </c>
      <c r="L170" s="7">
        <f t="shared" si="47"/>
        <v>0.01</v>
      </c>
      <c r="M170" s="21" t="str">
        <f>IF(H170&gt;0,((K164+K165+K166+K167+K168+K169+K170))," ")</f>
        <v xml:space="preserve"> </v>
      </c>
    </row>
    <row r="171" spans="1:13" x14ac:dyDescent="0.25">
      <c r="A171" s="18" t="s">
        <v>12</v>
      </c>
      <c r="B171" s="3">
        <f t="shared" si="36"/>
        <v>44419</v>
      </c>
      <c r="C171" s="32">
        <f t="shared" ref="C171:D171" si="74">C170-C$6</f>
        <v>40.071428571428768</v>
      </c>
      <c r="D171" s="28">
        <f t="shared" si="74"/>
        <v>45.892857142856812</v>
      </c>
      <c r="E171" s="36">
        <f t="shared" si="38"/>
        <v>51.714285714285765</v>
      </c>
      <c r="F171" s="8">
        <f t="shared" si="39"/>
        <v>57.535714285714057</v>
      </c>
      <c r="G171" s="8">
        <f t="shared" si="40"/>
        <v>63.357142857143188</v>
      </c>
      <c r="H171" s="12"/>
      <c r="I171" s="17">
        <f>(H$8-H171)/$H$8</f>
        <v>1</v>
      </c>
      <c r="J171" s="20" t="str">
        <f>IF(H171&gt;0,H$8-H171," ")</f>
        <v xml:space="preserve"> </v>
      </c>
      <c r="K171" s="7">
        <f>IF(H171&gt;0,H170-H171,0.01)</f>
        <v>0.01</v>
      </c>
      <c r="L171" s="7">
        <f t="shared" si="47"/>
        <v>0.01</v>
      </c>
      <c r="M171" s="21" t="str">
        <f>IF(H171&gt;0,((K165+K166+K167+K168+K169+K170+K171))," ")</f>
        <v xml:space="preserve"> </v>
      </c>
    </row>
    <row r="172" spans="1:13" x14ac:dyDescent="0.25">
      <c r="A172" t="s">
        <v>6</v>
      </c>
      <c r="B172" s="3">
        <f t="shared" si="36"/>
        <v>44420</v>
      </c>
      <c r="C172" s="32">
        <f t="shared" ref="C172:D172" si="75">C171-C$6</f>
        <v>39.857142857143053</v>
      </c>
      <c r="D172" s="28">
        <f t="shared" si="75"/>
        <v>45.714285714285381</v>
      </c>
      <c r="E172" s="36">
        <f t="shared" si="38"/>
        <v>51.571428571428619</v>
      </c>
      <c r="F172" s="8">
        <f t="shared" si="39"/>
        <v>57.428571428571203</v>
      </c>
      <c r="G172" s="8">
        <f t="shared" si="40"/>
        <v>63.285714285714619</v>
      </c>
      <c r="H172" s="12"/>
      <c r="I172" s="17">
        <f>(H$8-H172)/$H$8</f>
        <v>1</v>
      </c>
      <c r="J172" s="20" t="str">
        <f>IF(H172&gt;0,H$8-H172," ")</f>
        <v xml:space="preserve"> </v>
      </c>
      <c r="K172" s="7">
        <f>IF(H172&gt;0,H171-H172,0.01)</f>
        <v>0.01</v>
      </c>
      <c r="L172" s="7">
        <f t="shared" si="47"/>
        <v>0.01</v>
      </c>
      <c r="M172" s="21" t="str">
        <f>IF(H172&gt;0,((K166+K167+K168+K169+K170+K171+K172))," ")</f>
        <v xml:space="preserve"> </v>
      </c>
    </row>
    <row r="173" spans="1:13" x14ac:dyDescent="0.25">
      <c r="A173" s="18" t="s">
        <v>7</v>
      </c>
      <c r="B173" s="3">
        <f t="shared" si="36"/>
        <v>44421</v>
      </c>
      <c r="C173" s="32">
        <f t="shared" ref="C173:D173" si="76">C172-C$6</f>
        <v>39.642857142857338</v>
      </c>
      <c r="D173" s="28">
        <f t="shared" si="76"/>
        <v>45.535714285713951</v>
      </c>
      <c r="E173" s="36">
        <f t="shared" si="38"/>
        <v>51.428571428571473</v>
      </c>
      <c r="F173" s="8">
        <f t="shared" si="39"/>
        <v>57.321428571428349</v>
      </c>
      <c r="G173" s="8">
        <f t="shared" si="40"/>
        <v>63.214285714286049</v>
      </c>
      <c r="H173" s="12"/>
      <c r="I173" s="17">
        <f>(H$8-H173)/$H$8</f>
        <v>1</v>
      </c>
      <c r="J173" s="20" t="str">
        <f>IF(H173&gt;0,H$8-H173," ")</f>
        <v xml:space="preserve"> </v>
      </c>
      <c r="K173" s="7">
        <f>IF(H173&gt;0,H172-H173,0.01)</f>
        <v>0.01</v>
      </c>
      <c r="L173" s="7">
        <f t="shared" si="47"/>
        <v>0.01</v>
      </c>
      <c r="M173" s="21" t="str">
        <f>IF(H173&gt;0,((K167+K168+K169+K170+K171+K172+K173))," ")</f>
        <v xml:space="preserve"> </v>
      </c>
    </row>
    <row r="174" spans="1:13" x14ac:dyDescent="0.25">
      <c r="A174" t="s">
        <v>8</v>
      </c>
      <c r="B174" s="3">
        <f t="shared" si="36"/>
        <v>44422</v>
      </c>
      <c r="C174" s="32">
        <f t="shared" ref="C174:D174" si="77">C173-C$6</f>
        <v>39.428571428571622</v>
      </c>
      <c r="D174" s="28">
        <f t="shared" si="77"/>
        <v>45.35714285714252</v>
      </c>
      <c r="E174" s="36">
        <f t="shared" si="38"/>
        <v>51.285714285714327</v>
      </c>
      <c r="F174" s="8">
        <f t="shared" si="39"/>
        <v>57.214285714285495</v>
      </c>
      <c r="G174" s="8">
        <f t="shared" si="40"/>
        <v>63.14285714285748</v>
      </c>
      <c r="H174" s="12"/>
      <c r="I174" s="17">
        <f>(H$8-H174)/$H$8</f>
        <v>1</v>
      </c>
      <c r="J174" s="20" t="str">
        <f>IF(H174&gt;0,H$8-H174," ")</f>
        <v xml:space="preserve"> </v>
      </c>
      <c r="K174" s="7">
        <f>IF(H174&gt;0,H173-H174,0.01)</f>
        <v>0.01</v>
      </c>
      <c r="L174" s="7">
        <f t="shared" si="47"/>
        <v>0.01</v>
      </c>
      <c r="M174" s="21" t="str">
        <f>IF(H174&gt;0,((K168+K169+K170+K171+K172+K173+K174))," ")</f>
        <v xml:space="preserve"> </v>
      </c>
    </row>
    <row r="175" spans="1:13" x14ac:dyDescent="0.25">
      <c r="A175" s="18" t="s">
        <v>9</v>
      </c>
      <c r="B175" s="3">
        <f t="shared" si="36"/>
        <v>44423</v>
      </c>
      <c r="C175" s="32">
        <f t="shared" ref="C175:D175" si="78">C174-C$6</f>
        <v>39.214285714285907</v>
      </c>
      <c r="D175" s="28">
        <f t="shared" si="78"/>
        <v>45.17857142857109</v>
      </c>
      <c r="E175" s="36">
        <f t="shared" si="38"/>
        <v>51.142857142857181</v>
      </c>
      <c r="F175" s="8">
        <f t="shared" si="39"/>
        <v>57.107142857142641</v>
      </c>
      <c r="G175" s="8">
        <f t="shared" si="40"/>
        <v>63.07142857142891</v>
      </c>
      <c r="H175" s="12"/>
      <c r="I175" s="17">
        <f>(H$8-H175)/$H$8</f>
        <v>1</v>
      </c>
      <c r="J175" s="20" t="str">
        <f>IF(H175&gt;0,H$8-H175," ")</f>
        <v xml:space="preserve"> </v>
      </c>
      <c r="K175" s="7">
        <f>IF(H175&gt;0,H174-H175,0.01)</f>
        <v>0.01</v>
      </c>
      <c r="L175" s="7">
        <f t="shared" si="47"/>
        <v>0.01</v>
      </c>
      <c r="M175" s="21" t="str">
        <f>IF(H175&gt;0,((K169+K170+K171+K172+K173+K174+K175))," ")</f>
        <v xml:space="preserve"> </v>
      </c>
    </row>
    <row r="176" spans="1:13" x14ac:dyDescent="0.25">
      <c r="A176" t="s">
        <v>10</v>
      </c>
      <c r="B176" s="3">
        <f t="shared" si="36"/>
        <v>44424</v>
      </c>
      <c r="C176" s="32">
        <f t="shared" ref="C176:D176" si="79">C175-C$6</f>
        <v>39.000000000000192</v>
      </c>
      <c r="D176" s="28">
        <f t="shared" si="79"/>
        <v>44.999999999999659</v>
      </c>
      <c r="E176" s="36">
        <f t="shared" si="38"/>
        <v>51.000000000000036</v>
      </c>
      <c r="F176" s="8">
        <f t="shared" si="39"/>
        <v>56.999999999999787</v>
      </c>
      <c r="G176" s="8">
        <f t="shared" si="40"/>
        <v>63.000000000000341</v>
      </c>
      <c r="H176" s="12"/>
      <c r="I176" s="17">
        <f>(H$8-H176)/$H$8</f>
        <v>1</v>
      </c>
      <c r="J176" s="20" t="str">
        <f>IF(H176&gt;0,H$8-H176," ")</f>
        <v xml:space="preserve"> </v>
      </c>
      <c r="K176" s="7">
        <f>IF(H176&gt;0,H175-H176,0.01)</f>
        <v>0.01</v>
      </c>
      <c r="L176" s="7">
        <f t="shared" si="47"/>
        <v>0.01</v>
      </c>
      <c r="M176" s="21" t="str">
        <f>IF(H176&gt;0,((K170+K171+K172+K173+K174+K175+K176))," ")</f>
        <v xml:space="preserve"> </v>
      </c>
    </row>
    <row r="177" spans="1:13" x14ac:dyDescent="0.25">
      <c r="A177" s="18" t="s">
        <v>11</v>
      </c>
      <c r="B177" s="3">
        <f t="shared" si="36"/>
        <v>44425</v>
      </c>
      <c r="C177" s="32">
        <f t="shared" ref="C177:D177" si="80">C176-C$6</f>
        <v>38.785714285714477</v>
      </c>
      <c r="D177" s="28">
        <f t="shared" si="80"/>
        <v>44.821428571428228</v>
      </c>
      <c r="E177" s="36">
        <f t="shared" si="38"/>
        <v>50.85714285714289</v>
      </c>
      <c r="F177" s="8">
        <f t="shared" si="39"/>
        <v>56.892857142856933</v>
      </c>
      <c r="G177" s="8">
        <f t="shared" si="40"/>
        <v>62.928571428571772</v>
      </c>
      <c r="H177" s="12"/>
      <c r="I177" s="17">
        <f>(H$8-H177)/$H$8</f>
        <v>1</v>
      </c>
      <c r="J177" s="20" t="str">
        <f>IF(H177&gt;0,H$8-H177," ")</f>
        <v xml:space="preserve"> </v>
      </c>
      <c r="K177" s="7">
        <f>IF(H177&gt;0,H176-H177,0.01)</f>
        <v>0.01</v>
      </c>
      <c r="L177" s="7">
        <f t="shared" si="47"/>
        <v>0.01</v>
      </c>
      <c r="M177" s="21" t="str">
        <f>IF(H177&gt;0,((K171+K172+K173+K174+K175+K176+K177))," ")</f>
        <v xml:space="preserve"> </v>
      </c>
    </row>
    <row r="178" spans="1:13" x14ac:dyDescent="0.25">
      <c r="A178" t="s">
        <v>12</v>
      </c>
      <c r="B178" s="3">
        <f t="shared" si="36"/>
        <v>44426</v>
      </c>
      <c r="C178" s="32">
        <f t="shared" ref="C178:D178" si="81">C177-C$6</f>
        <v>38.571428571428761</v>
      </c>
      <c r="D178" s="28">
        <f t="shared" si="81"/>
        <v>44.642857142856798</v>
      </c>
      <c r="E178" s="36">
        <f t="shared" si="38"/>
        <v>50.714285714285744</v>
      </c>
      <c r="F178" s="8">
        <f t="shared" si="39"/>
        <v>56.785714285714079</v>
      </c>
      <c r="G178" s="8">
        <f t="shared" si="40"/>
        <v>62.857142857143202</v>
      </c>
      <c r="H178" s="12"/>
      <c r="I178" s="17">
        <f>(H$8-H178)/$H$8</f>
        <v>1</v>
      </c>
      <c r="J178" s="20" t="str">
        <f>IF(H178&gt;0,H$8-H178," ")</f>
        <v xml:space="preserve"> </v>
      </c>
      <c r="K178" s="7">
        <f>IF(H178&gt;0,H177-H178,0.01)</f>
        <v>0.01</v>
      </c>
      <c r="L178" s="7">
        <f t="shared" si="47"/>
        <v>0.01</v>
      </c>
      <c r="M178" s="21" t="str">
        <f>IF(H178&gt;0,((K172+K173+K174+K175+K176+K177+K178))," ")</f>
        <v xml:space="preserve"> </v>
      </c>
    </row>
    <row r="179" spans="1:13" x14ac:dyDescent="0.25">
      <c r="A179" s="18" t="s">
        <v>6</v>
      </c>
      <c r="B179" s="3">
        <f t="shared" si="36"/>
        <v>44427</v>
      </c>
      <c r="C179" s="32">
        <f t="shared" ref="C179:D179" si="82">C178-C$6</f>
        <v>38.357142857143046</v>
      </c>
      <c r="D179" s="28">
        <f t="shared" si="82"/>
        <v>44.464285714285367</v>
      </c>
      <c r="E179" s="36">
        <f t="shared" si="38"/>
        <v>50.571428571428598</v>
      </c>
      <c r="F179" s="8">
        <f t="shared" si="39"/>
        <v>56.678571428571225</v>
      </c>
      <c r="G179" s="8">
        <f t="shared" si="40"/>
        <v>62.785714285714633</v>
      </c>
      <c r="H179" s="12"/>
      <c r="I179" s="17">
        <f>(H$8-H179)/$H$8</f>
        <v>1</v>
      </c>
      <c r="J179" s="20" t="str">
        <f>IF(H179&gt;0,H$8-H179," ")</f>
        <v xml:space="preserve"> </v>
      </c>
      <c r="K179" s="7">
        <f>IF(H179&gt;0,H178-H179,0.01)</f>
        <v>0.01</v>
      </c>
      <c r="L179" s="7">
        <f t="shared" si="47"/>
        <v>0.01</v>
      </c>
      <c r="M179" s="21" t="str">
        <f>IF(H179&gt;0,((K173+K174+K175+K176+K177+K178+K179))," ")</f>
        <v xml:space="preserve"> </v>
      </c>
    </row>
    <row r="180" spans="1:13" x14ac:dyDescent="0.25">
      <c r="A180" t="s">
        <v>7</v>
      </c>
      <c r="B180" s="3">
        <f t="shared" si="36"/>
        <v>44428</v>
      </c>
      <c r="C180" s="32">
        <f t="shared" ref="C180:D180" si="83">C179-C$6</f>
        <v>38.142857142857331</v>
      </c>
      <c r="D180" s="28">
        <f t="shared" si="83"/>
        <v>44.285714285713937</v>
      </c>
      <c r="E180" s="36">
        <f t="shared" si="38"/>
        <v>50.428571428571452</v>
      </c>
      <c r="F180" s="8">
        <f t="shared" si="39"/>
        <v>56.57142857142837</v>
      </c>
      <c r="G180" s="8">
        <f t="shared" si="40"/>
        <v>62.714285714286063</v>
      </c>
      <c r="H180" s="12"/>
      <c r="I180" s="17">
        <f>(H$8-H180)/$H$8</f>
        <v>1</v>
      </c>
      <c r="J180" s="20" t="str">
        <f>IF(H180&gt;0,H$8-H180," ")</f>
        <v xml:space="preserve"> </v>
      </c>
      <c r="K180" s="7">
        <f>IF(H180&gt;0,H179-H180,0.01)</f>
        <v>0.01</v>
      </c>
      <c r="L180" s="7">
        <f t="shared" si="47"/>
        <v>0.01</v>
      </c>
      <c r="M180" s="21" t="str">
        <f>IF(H180&gt;0,((K174+K175+K176+K177+K178+K179+K180))," ")</f>
        <v xml:space="preserve"> </v>
      </c>
    </row>
    <row r="181" spans="1:13" x14ac:dyDescent="0.25">
      <c r="A181" s="18" t="s">
        <v>8</v>
      </c>
      <c r="B181" s="3">
        <f t="shared" si="36"/>
        <v>44429</v>
      </c>
      <c r="C181" s="32">
        <f t="shared" ref="C181:D181" si="84">C180-C$6</f>
        <v>37.928571428571615</v>
      </c>
      <c r="D181" s="28">
        <f t="shared" si="84"/>
        <v>44.107142857142506</v>
      </c>
      <c r="E181" s="36">
        <f t="shared" si="38"/>
        <v>50.285714285714306</v>
      </c>
      <c r="F181" s="8">
        <f t="shared" si="39"/>
        <v>56.464285714285516</v>
      </c>
      <c r="G181" s="8">
        <f t="shared" si="40"/>
        <v>62.642857142857494</v>
      </c>
      <c r="H181" s="12"/>
      <c r="I181" s="17">
        <f>(H$8-H181)/$H$8</f>
        <v>1</v>
      </c>
      <c r="J181" s="20" t="str">
        <f>IF(H181&gt;0,H$8-H181," ")</f>
        <v xml:space="preserve"> </v>
      </c>
      <c r="K181" s="7">
        <f>IF(H181&gt;0,H180-H181,0.01)</f>
        <v>0.01</v>
      </c>
      <c r="L181" s="7">
        <f t="shared" si="47"/>
        <v>0.01</v>
      </c>
      <c r="M181" s="21" t="str">
        <f>IF(H181&gt;0,((K175+K176+K177+K178+K179+K180+K181))," ")</f>
        <v xml:space="preserve"> </v>
      </c>
    </row>
    <row r="182" spans="1:13" x14ac:dyDescent="0.25">
      <c r="A182" t="s">
        <v>9</v>
      </c>
      <c r="B182" s="3">
        <f t="shared" si="36"/>
        <v>44430</v>
      </c>
      <c r="C182" s="32">
        <f t="shared" ref="C182:D182" si="85">C181-C$6</f>
        <v>37.7142857142859</v>
      </c>
      <c r="D182" s="28">
        <f t="shared" si="85"/>
        <v>43.928571428571075</v>
      </c>
      <c r="E182" s="36">
        <f t="shared" si="38"/>
        <v>50.14285714285716</v>
      </c>
      <c r="F182" s="8">
        <f t="shared" si="39"/>
        <v>56.357142857142662</v>
      </c>
      <c r="G182" s="8">
        <f t="shared" si="40"/>
        <v>62.571428571428925</v>
      </c>
      <c r="H182" s="12"/>
      <c r="I182" s="17">
        <f>(H$8-H182)/$H$8</f>
        <v>1</v>
      </c>
      <c r="J182" s="20" t="str">
        <f>IF(H182&gt;0,H$8-H182," ")</f>
        <v xml:space="preserve"> </v>
      </c>
      <c r="K182" s="7">
        <f>IF(H182&gt;0,H181-H182,0.01)</f>
        <v>0.01</v>
      </c>
      <c r="L182" s="7">
        <f t="shared" si="47"/>
        <v>0.01</v>
      </c>
      <c r="M182" s="21" t="str">
        <f>IF(H182&gt;0,((K176+K177+K178+K179+K180+K181+K182))," ")</f>
        <v xml:space="preserve"> </v>
      </c>
    </row>
    <row r="183" spans="1:13" x14ac:dyDescent="0.25">
      <c r="A183" s="18" t="s">
        <v>10</v>
      </c>
      <c r="B183" s="3">
        <f t="shared" si="36"/>
        <v>44431</v>
      </c>
      <c r="C183" s="32">
        <f t="shared" ref="C183:D183" si="86">C182-C$6</f>
        <v>37.500000000000185</v>
      </c>
      <c r="D183" s="28">
        <f t="shared" si="86"/>
        <v>43.749999999999645</v>
      </c>
      <c r="E183" s="36">
        <f t="shared" si="38"/>
        <v>50.000000000000014</v>
      </c>
      <c r="F183" s="8">
        <f t="shared" si="39"/>
        <v>56.249999999999808</v>
      </c>
      <c r="G183" s="8">
        <f t="shared" si="40"/>
        <v>62.500000000000355</v>
      </c>
      <c r="H183" s="12"/>
      <c r="I183" s="17">
        <f>(H$8-H183)/$H$8</f>
        <v>1</v>
      </c>
      <c r="J183" s="20" t="str">
        <f>IF(H183&gt;0,H$8-H183," ")</f>
        <v xml:space="preserve"> </v>
      </c>
      <c r="K183" s="7">
        <f>IF(H183&gt;0,H182-H183,0.01)</f>
        <v>0.01</v>
      </c>
      <c r="L183" s="7">
        <f t="shared" si="47"/>
        <v>0.01</v>
      </c>
      <c r="M183" s="21" t="str">
        <f>IF(H183&gt;0,((K177+K178+K179+K180+K181+K182+K183))," ")</f>
        <v xml:space="preserve"> </v>
      </c>
    </row>
    <row r="184" spans="1:13" x14ac:dyDescent="0.25">
      <c r="A184" t="s">
        <v>11</v>
      </c>
      <c r="B184" s="3">
        <f t="shared" si="36"/>
        <v>44432</v>
      </c>
      <c r="C184" s="32">
        <f t="shared" ref="C184:D184" si="87">C183-C$6</f>
        <v>37.285714285714469</v>
      </c>
      <c r="D184" s="28">
        <f t="shared" si="87"/>
        <v>43.571428571428214</v>
      </c>
      <c r="E184" s="36">
        <f t="shared" si="38"/>
        <v>49.857142857142868</v>
      </c>
      <c r="F184" s="8">
        <f t="shared" si="39"/>
        <v>56.142857142856954</v>
      </c>
      <c r="G184" s="8">
        <f t="shared" si="40"/>
        <v>62.428571428571786</v>
      </c>
      <c r="H184" s="12"/>
      <c r="I184" s="17">
        <f>(H$8-H184)/$H$8</f>
        <v>1</v>
      </c>
      <c r="J184" s="20" t="str">
        <f>IF(H184&gt;0,H$8-H184," ")</f>
        <v xml:space="preserve"> </v>
      </c>
      <c r="K184" s="7">
        <f>IF(H184&gt;0,H183-H184,0.01)</f>
        <v>0.01</v>
      </c>
      <c r="L184" s="7">
        <f t="shared" si="47"/>
        <v>0.01</v>
      </c>
      <c r="M184" s="21" t="str">
        <f>IF(H184&gt;0,((K178+K179+K180+K181+K182+K183+K184))," ")</f>
        <v xml:space="preserve"> </v>
      </c>
    </row>
    <row r="185" spans="1:13" x14ac:dyDescent="0.25">
      <c r="A185" s="18" t="s">
        <v>12</v>
      </c>
      <c r="B185" s="3">
        <f t="shared" si="36"/>
        <v>44433</v>
      </c>
      <c r="C185" s="32">
        <f t="shared" ref="C185:D185" si="88">C184-C$6</f>
        <v>37.071428571428754</v>
      </c>
      <c r="D185" s="28">
        <f t="shared" si="88"/>
        <v>43.392857142856784</v>
      </c>
      <c r="E185" s="36">
        <f t="shared" si="38"/>
        <v>49.714285714285722</v>
      </c>
      <c r="F185" s="8">
        <f t="shared" si="39"/>
        <v>56.0357142857141</v>
      </c>
      <c r="G185" s="8">
        <f t="shared" si="40"/>
        <v>62.357142857143216</v>
      </c>
      <c r="H185" s="12"/>
      <c r="I185" s="17">
        <f>(H$8-H185)/$H$8</f>
        <v>1</v>
      </c>
      <c r="J185" s="20" t="str">
        <f>IF(H185&gt;0,H$8-H185," ")</f>
        <v xml:space="preserve"> </v>
      </c>
      <c r="K185" s="7">
        <f>IF(H185&gt;0,H184-H185,0.01)</f>
        <v>0.01</v>
      </c>
      <c r="L185" s="7">
        <f t="shared" si="47"/>
        <v>0.01</v>
      </c>
      <c r="M185" s="21" t="str">
        <f>IF(H185&gt;0,((K179+K180+K181+K182+K183+K184+K185))," ")</f>
        <v xml:space="preserve"> </v>
      </c>
    </row>
    <row r="186" spans="1:13" x14ac:dyDescent="0.25">
      <c r="A186" t="s">
        <v>6</v>
      </c>
      <c r="B186" s="3">
        <f t="shared" si="36"/>
        <v>44434</v>
      </c>
      <c r="C186" s="32">
        <f t="shared" ref="C186:D186" si="89">C185-C$6</f>
        <v>36.857142857143039</v>
      </c>
      <c r="D186" s="28">
        <f t="shared" si="89"/>
        <v>43.214285714285353</v>
      </c>
      <c r="E186" s="36">
        <f t="shared" si="38"/>
        <v>49.571428571428577</v>
      </c>
      <c r="F186" s="8">
        <f t="shared" si="39"/>
        <v>55.928571428571246</v>
      </c>
      <c r="G186" s="8">
        <f t="shared" si="40"/>
        <v>62.285714285714647</v>
      </c>
      <c r="H186" s="12"/>
      <c r="I186" s="17">
        <f>(H$8-H186)/$H$8</f>
        <v>1</v>
      </c>
      <c r="J186" s="20" t="str">
        <f>IF(H186&gt;0,H$8-H186," ")</f>
        <v xml:space="preserve"> </v>
      </c>
      <c r="K186" s="7">
        <f>IF(H186&gt;0,H185-H186,0.01)</f>
        <v>0.01</v>
      </c>
      <c r="L186" s="7">
        <f t="shared" si="47"/>
        <v>0.01</v>
      </c>
      <c r="M186" s="21" t="str">
        <f>IF(H186&gt;0,((K180+K181+K182+K183+K184+K185+K186))," ")</f>
        <v xml:space="preserve"> </v>
      </c>
    </row>
    <row r="187" spans="1:13" x14ac:dyDescent="0.25">
      <c r="A187" s="18" t="s">
        <v>7</v>
      </c>
      <c r="B187" s="3">
        <f t="shared" si="36"/>
        <v>44435</v>
      </c>
      <c r="C187" s="32">
        <f t="shared" ref="C187:D187" si="90">C186-C$6</f>
        <v>36.642857142857324</v>
      </c>
      <c r="D187" s="28">
        <f t="shared" si="90"/>
        <v>43.035714285713922</v>
      </c>
      <c r="E187" s="36">
        <f t="shared" si="38"/>
        <v>49.428571428571431</v>
      </c>
      <c r="F187" s="8">
        <f t="shared" si="39"/>
        <v>55.821428571428392</v>
      </c>
      <c r="G187" s="8">
        <f t="shared" si="40"/>
        <v>62.214285714286078</v>
      </c>
      <c r="H187" s="12"/>
      <c r="I187" s="17">
        <f>(H$8-H187)/$H$8</f>
        <v>1</v>
      </c>
      <c r="J187" s="20" t="str">
        <f>IF(H187&gt;0,H$8-H187," ")</f>
        <v xml:space="preserve"> </v>
      </c>
      <c r="K187" s="7">
        <f>IF(H187&gt;0,H186-H187,0.01)</f>
        <v>0.01</v>
      </c>
      <c r="L187" s="7">
        <f t="shared" si="47"/>
        <v>0.01</v>
      </c>
      <c r="M187" s="21" t="str">
        <f>IF(H187&gt;0,((K181+K182+K183+K184+K185+K186+K187))," ")</f>
        <v xml:space="preserve"> </v>
      </c>
    </row>
    <row r="188" spans="1:13" x14ac:dyDescent="0.25">
      <c r="A188" t="s">
        <v>8</v>
      </c>
      <c r="B188" s="3">
        <f t="shared" si="36"/>
        <v>44436</v>
      </c>
      <c r="C188" s="32">
        <f t="shared" ref="C188:D188" si="91">C187-C$6</f>
        <v>36.428571428571608</v>
      </c>
      <c r="D188" s="28">
        <f t="shared" si="91"/>
        <v>42.857142857142492</v>
      </c>
      <c r="E188" s="36">
        <f t="shared" si="38"/>
        <v>49.285714285714285</v>
      </c>
      <c r="F188" s="8">
        <f t="shared" si="39"/>
        <v>55.714285714285538</v>
      </c>
      <c r="G188" s="8">
        <f t="shared" si="40"/>
        <v>62.142857142857508</v>
      </c>
      <c r="H188" s="12"/>
      <c r="I188" s="17">
        <f>(H$8-H188)/$H$8</f>
        <v>1</v>
      </c>
      <c r="J188" s="20" t="str">
        <f>IF(H188&gt;0,H$8-H188," ")</f>
        <v xml:space="preserve"> </v>
      </c>
      <c r="K188" s="7">
        <f>IF(H188&gt;0,H187-H188,0.01)</f>
        <v>0.01</v>
      </c>
      <c r="L188" s="7">
        <f t="shared" si="47"/>
        <v>0.01</v>
      </c>
      <c r="M188" s="21" t="str">
        <f>IF(H188&gt;0,((K182+K183+K184+K185+K186+K187+K188))," ")</f>
        <v xml:space="preserve"> </v>
      </c>
    </row>
    <row r="189" spans="1:13" x14ac:dyDescent="0.25">
      <c r="A189" s="18" t="s">
        <v>9</v>
      </c>
      <c r="B189" s="3">
        <f t="shared" si="36"/>
        <v>44437</v>
      </c>
      <c r="C189" s="32">
        <f t="shared" ref="C189:D189" si="92">C188-C$6</f>
        <v>36.214285714285893</v>
      </c>
      <c r="D189" s="28">
        <f t="shared" si="92"/>
        <v>42.678571428571061</v>
      </c>
      <c r="E189" s="36">
        <f t="shared" si="38"/>
        <v>49.142857142857139</v>
      </c>
      <c r="F189" s="8">
        <f t="shared" si="39"/>
        <v>55.607142857142684</v>
      </c>
      <c r="G189" s="8">
        <f t="shared" si="40"/>
        <v>62.071428571428939</v>
      </c>
      <c r="H189" s="12"/>
      <c r="I189" s="17">
        <f>(H$8-H189)/$H$8</f>
        <v>1</v>
      </c>
      <c r="J189" s="20" t="str">
        <f>IF(H189&gt;0,H$8-H189," ")</f>
        <v xml:space="preserve"> </v>
      </c>
      <c r="K189" s="7">
        <f>IF(H189&gt;0,H188-H189,0.01)</f>
        <v>0.01</v>
      </c>
      <c r="L189" s="7">
        <f t="shared" si="47"/>
        <v>0.01</v>
      </c>
      <c r="M189" s="21" t="str">
        <f>IF(H189&gt;0,((K183+K184+K185+K186+K187+K188+K189))," ")</f>
        <v xml:space="preserve"> </v>
      </c>
    </row>
    <row r="190" spans="1:13" x14ac:dyDescent="0.25">
      <c r="A190" t="s">
        <v>10</v>
      </c>
      <c r="B190" s="3">
        <f t="shared" si="36"/>
        <v>44438</v>
      </c>
      <c r="C190" s="32">
        <f t="shared" ref="C190:D190" si="93">C189-C$6</f>
        <v>36.000000000000178</v>
      </c>
      <c r="D190" s="28">
        <f t="shared" si="93"/>
        <v>42.499999999999631</v>
      </c>
      <c r="E190" s="36">
        <f t="shared" si="38"/>
        <v>48.999999999999993</v>
      </c>
      <c r="F190" s="8">
        <f t="shared" si="39"/>
        <v>55.499999999999829</v>
      </c>
      <c r="G190" s="8">
        <f t="shared" si="40"/>
        <v>62.000000000000369</v>
      </c>
      <c r="H190" s="12"/>
      <c r="I190" s="17">
        <f>(H$8-H190)/$H$8</f>
        <v>1</v>
      </c>
      <c r="J190" s="20" t="str">
        <f>IF(H190&gt;0,H$8-H190," ")</f>
        <v xml:space="preserve"> </v>
      </c>
      <c r="K190" s="7">
        <f>IF(H190&gt;0,H189-H190,0.01)</f>
        <v>0.01</v>
      </c>
      <c r="L190" s="7">
        <f t="shared" si="47"/>
        <v>0.01</v>
      </c>
      <c r="M190" s="21" t="str">
        <f>IF(H190&gt;0,((K184+K185+K186+K187+K188+K189+K190))," ")</f>
        <v xml:space="preserve"> </v>
      </c>
    </row>
    <row r="191" spans="1:13" x14ac:dyDescent="0.25">
      <c r="A191" s="18" t="s">
        <v>11</v>
      </c>
      <c r="B191" s="3">
        <f t="shared" si="36"/>
        <v>44439</v>
      </c>
      <c r="C191" s="32">
        <f t="shared" ref="C191:D191" si="94">C190-C$6</f>
        <v>35.785714285714462</v>
      </c>
      <c r="D191" s="28">
        <f t="shared" si="94"/>
        <v>42.3214285714282</v>
      </c>
      <c r="E191" s="36">
        <f t="shared" si="38"/>
        <v>48.857142857142847</v>
      </c>
      <c r="F191" s="8">
        <f t="shared" si="39"/>
        <v>55.392857142856975</v>
      </c>
      <c r="G191" s="8">
        <f t="shared" si="40"/>
        <v>61.9285714285718</v>
      </c>
      <c r="H191" s="12"/>
      <c r="I191" s="17">
        <f>(H$8-H191)/$H$8</f>
        <v>1</v>
      </c>
      <c r="J191" s="20" t="str">
        <f>IF(H191&gt;0,H$8-H191," ")</f>
        <v xml:space="preserve"> </v>
      </c>
      <c r="K191" s="7">
        <f>IF(H191&gt;0,H190-H191,0.01)</f>
        <v>0.01</v>
      </c>
      <c r="L191" s="7">
        <f t="shared" si="47"/>
        <v>0.01</v>
      </c>
      <c r="M191" s="21" t="str">
        <f>IF(H191&gt;0,((K185+K186+K187+K188+K189+K190+K191))," ")</f>
        <v xml:space="preserve"> </v>
      </c>
    </row>
    <row r="192" spans="1:13" x14ac:dyDescent="0.25">
      <c r="A192" t="s">
        <v>12</v>
      </c>
      <c r="B192" s="3">
        <f t="shared" si="36"/>
        <v>44440</v>
      </c>
      <c r="C192" s="32">
        <f t="shared" ref="C192:D192" si="95">C191-C$6</f>
        <v>35.571428571428747</v>
      </c>
      <c r="D192" s="28">
        <f t="shared" si="95"/>
        <v>42.142857142856769</v>
      </c>
      <c r="E192" s="36">
        <f t="shared" si="38"/>
        <v>48.714285714285701</v>
      </c>
      <c r="F192" s="8">
        <f t="shared" si="39"/>
        <v>55.285714285714121</v>
      </c>
      <c r="G192" s="8">
        <f t="shared" si="40"/>
        <v>61.857142857143231</v>
      </c>
      <c r="H192" s="12"/>
      <c r="I192" s="17">
        <f>(H$8-H192)/$H$8</f>
        <v>1</v>
      </c>
      <c r="J192" s="20" t="str">
        <f>IF(H192&gt;0,H$8-H192," ")</f>
        <v xml:space="preserve"> </v>
      </c>
      <c r="K192" s="7">
        <f>IF(H192&gt;0,H191-H192,0.01)</f>
        <v>0.01</v>
      </c>
      <c r="L192" s="7">
        <f t="shared" si="47"/>
        <v>0.01</v>
      </c>
      <c r="M192" s="21" t="str">
        <f>IF(H192&gt;0,((K186+K187+K188+K189+K190+K191+K192))," ")</f>
        <v xml:space="preserve"> </v>
      </c>
    </row>
    <row r="193" spans="1:14" x14ac:dyDescent="0.25">
      <c r="A193" s="18" t="s">
        <v>6</v>
      </c>
      <c r="B193" s="3">
        <f t="shared" si="36"/>
        <v>44441</v>
      </c>
      <c r="C193" s="32">
        <f t="shared" ref="C193:D193" si="96">C192-C$6</f>
        <v>35.357142857143032</v>
      </c>
      <c r="D193" s="28">
        <f t="shared" si="96"/>
        <v>41.964285714285339</v>
      </c>
      <c r="E193" s="36">
        <f t="shared" si="38"/>
        <v>48.571428571428555</v>
      </c>
      <c r="F193" s="8">
        <f t="shared" si="39"/>
        <v>55.178571428571267</v>
      </c>
      <c r="G193" s="8">
        <f t="shared" si="40"/>
        <v>61.785714285714661</v>
      </c>
      <c r="H193" s="12"/>
      <c r="I193" s="17">
        <f>(H$8-H193)/$H$8</f>
        <v>1</v>
      </c>
      <c r="J193" s="20" t="str">
        <f>IF(H193&gt;0,H$8-H193," ")</f>
        <v xml:space="preserve"> </v>
      </c>
      <c r="K193" s="7">
        <f>IF(H193&gt;0,H192-H193,0.01)</f>
        <v>0.01</v>
      </c>
      <c r="L193" s="7">
        <f t="shared" si="47"/>
        <v>0.01</v>
      </c>
      <c r="M193" s="21" t="str">
        <f>IF(H193&gt;0,((K187+K188+K189+K190+K191+K192+K193))," ")</f>
        <v xml:space="preserve"> </v>
      </c>
    </row>
    <row r="194" spans="1:14" x14ac:dyDescent="0.25">
      <c r="A194" t="s">
        <v>7</v>
      </c>
      <c r="B194" s="3">
        <f t="shared" si="36"/>
        <v>44442</v>
      </c>
      <c r="C194" s="32">
        <f t="shared" ref="C194:D194" si="97">C193-C$6</f>
        <v>35.142857142857316</v>
      </c>
      <c r="D194" s="28">
        <f t="shared" si="97"/>
        <v>41.785714285713908</v>
      </c>
      <c r="E194" s="36">
        <f t="shared" si="38"/>
        <v>48.428571428571409</v>
      </c>
      <c r="F194" s="8">
        <f t="shared" si="39"/>
        <v>55.071428571428413</v>
      </c>
      <c r="G194" s="8">
        <f t="shared" si="40"/>
        <v>61.714285714286092</v>
      </c>
      <c r="H194" s="12"/>
      <c r="I194" s="17">
        <f>(H$8-H194)/$H$8</f>
        <v>1</v>
      </c>
      <c r="J194" s="20" t="str">
        <f>IF(H194&gt;0,H$8-H194," ")</f>
        <v xml:space="preserve"> </v>
      </c>
      <c r="K194" s="7">
        <f>IF(H194&gt;0,H193-H194,0.01)</f>
        <v>0.01</v>
      </c>
      <c r="L194" s="7">
        <f t="shared" si="47"/>
        <v>0.01</v>
      </c>
      <c r="M194" s="21" t="str">
        <f>IF(H194&gt;0,((K188+K189+K190+K191+K192+K193+K194))," ")</f>
        <v xml:space="preserve"> </v>
      </c>
    </row>
    <row r="195" spans="1:14" x14ac:dyDescent="0.25">
      <c r="A195" s="14" t="s">
        <v>8</v>
      </c>
      <c r="B195" s="3">
        <f t="shared" si="36"/>
        <v>44443</v>
      </c>
      <c r="C195" s="32">
        <f t="shared" ref="C195:D195" si="98">C194-C$6</f>
        <v>34.928571428571601</v>
      </c>
      <c r="D195" s="28">
        <f t="shared" si="98"/>
        <v>41.607142857142478</v>
      </c>
      <c r="E195" s="36">
        <f t="shared" si="38"/>
        <v>48.285714285714263</v>
      </c>
      <c r="F195" s="5">
        <f t="shared" si="39"/>
        <v>54.964285714285559</v>
      </c>
      <c r="G195" s="5">
        <f t="shared" si="40"/>
        <v>61.642857142857522</v>
      </c>
      <c r="H195" s="12"/>
      <c r="I195" s="23">
        <f>(H$8-H195)/$H$8</f>
        <v>1</v>
      </c>
      <c r="J195" s="24" t="str">
        <f>IF(H195&gt;0,H$8-H195," ")</f>
        <v xml:space="preserve"> </v>
      </c>
      <c r="K195" s="25">
        <f>IF(H195&gt;0,H194-H195,0.01)</f>
        <v>0.01</v>
      </c>
      <c r="L195" s="25">
        <f t="shared" si="47"/>
        <v>0.01</v>
      </c>
      <c r="M195" s="21" t="str">
        <f>IF(H195&gt;0,((K189+K190+K191+K192+K193+K194+K195))," ")</f>
        <v xml:space="preserve"> </v>
      </c>
      <c r="N195" s="14"/>
    </row>
    <row r="196" spans="1:14" x14ac:dyDescent="0.25">
      <c r="A196" t="s">
        <v>9</v>
      </c>
      <c r="B196" s="3">
        <f t="shared" si="36"/>
        <v>44444</v>
      </c>
      <c r="C196" s="32">
        <f t="shared" ref="C196:D196" si="99">C195-C$6</f>
        <v>34.714285714285886</v>
      </c>
      <c r="D196" s="28">
        <f t="shared" si="99"/>
        <v>41.428571428571047</v>
      </c>
      <c r="E196" s="36">
        <f t="shared" si="38"/>
        <v>48.142857142857117</v>
      </c>
      <c r="F196" s="8">
        <f t="shared" si="39"/>
        <v>54.857142857142705</v>
      </c>
      <c r="G196" s="8">
        <f t="shared" si="40"/>
        <v>61.571428571428953</v>
      </c>
      <c r="H196" s="12"/>
      <c r="I196" s="17">
        <f>(H$8-H196)/$H$8</f>
        <v>1</v>
      </c>
      <c r="J196" s="20" t="str">
        <f>IF(H196&gt;0,H$8-H196," ")</f>
        <v xml:space="preserve"> </v>
      </c>
      <c r="K196" s="7">
        <f>IF(H196&gt;0,H195-H196,0.01)</f>
        <v>0.01</v>
      </c>
      <c r="L196" s="7">
        <f t="shared" si="47"/>
        <v>0.01</v>
      </c>
      <c r="M196" s="21" t="str">
        <f>IF(H196&gt;0,((K190+K191+K192+K193+K194+K195+K196))," ")</f>
        <v xml:space="preserve"> </v>
      </c>
    </row>
    <row r="197" spans="1:14" x14ac:dyDescent="0.25">
      <c r="A197" s="18" t="s">
        <v>10</v>
      </c>
      <c r="B197" s="3">
        <f t="shared" si="36"/>
        <v>44445</v>
      </c>
      <c r="C197" s="32">
        <f t="shared" ref="C197:D197" si="100">C196-C$6</f>
        <v>34.500000000000171</v>
      </c>
      <c r="D197" s="28">
        <f t="shared" si="100"/>
        <v>41.249999999999616</v>
      </c>
      <c r="E197" s="36">
        <f t="shared" si="38"/>
        <v>47.999999999999972</v>
      </c>
      <c r="F197" s="8">
        <f t="shared" si="39"/>
        <v>54.749999999999851</v>
      </c>
      <c r="G197" s="8">
        <f t="shared" si="40"/>
        <v>61.500000000000384</v>
      </c>
      <c r="H197" s="12"/>
      <c r="I197" s="17">
        <f>(H$8-H197)/$H$8</f>
        <v>1</v>
      </c>
      <c r="J197" s="20" t="str">
        <f>IF(H197&gt;0,H$8-H197," ")</f>
        <v xml:space="preserve"> </v>
      </c>
      <c r="K197" s="7">
        <f>IF(H197&gt;0,H196-H197,0.01)</f>
        <v>0.01</v>
      </c>
      <c r="L197" s="7">
        <f t="shared" si="47"/>
        <v>0.01</v>
      </c>
      <c r="M197" s="21" t="str">
        <f>IF(H197&gt;0,((K191+K192+K193+K194+K195+K196+K197))," ")</f>
        <v xml:space="preserve"> </v>
      </c>
    </row>
    <row r="198" spans="1:14" x14ac:dyDescent="0.25">
      <c r="A198" t="s">
        <v>11</v>
      </c>
      <c r="B198" s="3">
        <f t="shared" si="36"/>
        <v>44446</v>
      </c>
      <c r="C198" s="32">
        <f t="shared" ref="C198:D198" si="101">C197-C$6</f>
        <v>34.285714285714455</v>
      </c>
      <c r="D198" s="28">
        <f t="shared" si="101"/>
        <v>41.071428571428186</v>
      </c>
      <c r="E198" s="36">
        <f t="shared" si="38"/>
        <v>47.857142857142826</v>
      </c>
      <c r="F198" s="8">
        <f t="shared" si="39"/>
        <v>54.642857142856997</v>
      </c>
      <c r="G198" s="8">
        <f t="shared" si="40"/>
        <v>61.428571428571814</v>
      </c>
      <c r="H198" s="12"/>
      <c r="I198" s="17">
        <f>(H$8-H198)/$H$8</f>
        <v>1</v>
      </c>
      <c r="J198" s="20" t="str">
        <f>IF(H198&gt;0,H$8-H198," ")</f>
        <v xml:space="preserve"> </v>
      </c>
      <c r="K198" s="7">
        <f>IF(H198&gt;0,H197-H198,0.01)</f>
        <v>0.01</v>
      </c>
      <c r="L198" s="7">
        <f t="shared" si="47"/>
        <v>0.01</v>
      </c>
      <c r="M198" s="21" t="str">
        <f>IF(H198&gt;0,((K192+K193+K194+K195+K196+K197+K198))," ")</f>
        <v xml:space="preserve"> </v>
      </c>
    </row>
    <row r="199" spans="1:14" x14ac:dyDescent="0.25">
      <c r="A199" s="18" t="s">
        <v>12</v>
      </c>
      <c r="B199" s="3">
        <f t="shared" si="36"/>
        <v>44447</v>
      </c>
      <c r="C199" s="32">
        <f t="shared" ref="C199:D199" si="102">C198-C$6</f>
        <v>34.07142857142874</v>
      </c>
      <c r="D199" s="28">
        <f t="shared" si="102"/>
        <v>40.892857142856755</v>
      </c>
      <c r="E199" s="36">
        <f t="shared" si="38"/>
        <v>47.71428571428568</v>
      </c>
      <c r="F199" s="8">
        <f t="shared" si="39"/>
        <v>54.535714285714143</v>
      </c>
      <c r="G199" s="8">
        <f t="shared" si="40"/>
        <v>61.357142857143245</v>
      </c>
      <c r="H199" s="12"/>
      <c r="I199" s="17">
        <f>(H$8-H199)/$H$8</f>
        <v>1</v>
      </c>
      <c r="J199" s="20" t="str">
        <f>IF(H199&gt;0,H$8-H199," ")</f>
        <v xml:space="preserve"> </v>
      </c>
      <c r="K199" s="7">
        <f>IF(H199&gt;0,H198-H199,0.01)</f>
        <v>0.01</v>
      </c>
      <c r="L199" s="7">
        <f t="shared" si="47"/>
        <v>0.01</v>
      </c>
      <c r="M199" s="21" t="str">
        <f>IF(H199&gt;0,((K193+K194+K195+K196+K197+K198+K199))," ")</f>
        <v xml:space="preserve"> </v>
      </c>
    </row>
    <row r="200" spans="1:14" x14ac:dyDescent="0.25">
      <c r="A200" t="s">
        <v>6</v>
      </c>
      <c r="B200" s="3">
        <f t="shared" si="36"/>
        <v>44448</v>
      </c>
      <c r="C200" s="32">
        <f t="shared" ref="C200:D200" si="103">C199-C$6</f>
        <v>33.857142857143025</v>
      </c>
      <c r="D200" s="28">
        <f t="shared" si="103"/>
        <v>40.714285714285325</v>
      </c>
      <c r="E200" s="36">
        <f t="shared" si="38"/>
        <v>47.571428571428534</v>
      </c>
      <c r="F200" s="8">
        <f t="shared" si="39"/>
        <v>54.428571428571288</v>
      </c>
      <c r="G200" s="8">
        <f t="shared" si="40"/>
        <v>61.285714285714675</v>
      </c>
      <c r="H200" s="12"/>
      <c r="I200" s="17">
        <f>(H$8-H200)/$H$8</f>
        <v>1</v>
      </c>
      <c r="J200" s="20" t="str">
        <f>IF(H200&gt;0,H$8-H200," ")</f>
        <v xml:space="preserve"> </v>
      </c>
      <c r="K200" s="7">
        <f>IF(H200&gt;0,H199-H200,0.01)</f>
        <v>0.01</v>
      </c>
      <c r="L200" s="7">
        <f t="shared" si="47"/>
        <v>0.01</v>
      </c>
      <c r="M200" s="21" t="str">
        <f>IF(H200&gt;0,((K194+K195+K196+K197+K198+K199+K200))," ")</f>
        <v xml:space="preserve"> </v>
      </c>
    </row>
    <row r="201" spans="1:14" x14ac:dyDescent="0.25">
      <c r="A201" s="18" t="s">
        <v>7</v>
      </c>
      <c r="B201" s="3">
        <f t="shared" si="36"/>
        <v>44449</v>
      </c>
      <c r="C201" s="32">
        <f t="shared" ref="C201:D201" si="104">C200-C$6</f>
        <v>33.642857142857309</v>
      </c>
      <c r="D201" s="28">
        <f t="shared" si="104"/>
        <v>40.535714285713894</v>
      </c>
      <c r="E201" s="36">
        <f t="shared" si="38"/>
        <v>47.428571428571388</v>
      </c>
      <c r="F201" s="8">
        <f t="shared" si="39"/>
        <v>54.321428571428434</v>
      </c>
      <c r="G201" s="8">
        <f t="shared" si="40"/>
        <v>61.214285714286106</v>
      </c>
      <c r="H201" s="12"/>
      <c r="I201" s="17">
        <f>(H$8-H201)/$H$8</f>
        <v>1</v>
      </c>
      <c r="J201" s="20" t="str">
        <f>IF(H201&gt;0,H$8-H201," ")</f>
        <v xml:space="preserve"> </v>
      </c>
      <c r="K201" s="7">
        <f>IF(H201&gt;0,H200-H201,0.01)</f>
        <v>0.01</v>
      </c>
      <c r="L201" s="7">
        <f t="shared" si="47"/>
        <v>0.01</v>
      </c>
      <c r="M201" s="21" t="str">
        <f>IF(H201&gt;0,((K195+K196+K197+K198+K199+K200+K201))," ")</f>
        <v xml:space="preserve"> </v>
      </c>
    </row>
    <row r="202" spans="1:14" x14ac:dyDescent="0.25">
      <c r="A202" t="s">
        <v>8</v>
      </c>
      <c r="B202" s="3">
        <f t="shared" ref="B202:B265" si="105">B201+1</f>
        <v>44450</v>
      </c>
      <c r="C202" s="32">
        <f t="shared" ref="C202:D202" si="106">C201-C$6</f>
        <v>33.428571428571594</v>
      </c>
      <c r="D202" s="28">
        <f t="shared" si="106"/>
        <v>40.357142857142463</v>
      </c>
      <c r="E202" s="36">
        <f t="shared" ref="E202:E265" si="107">E201-$E$6</f>
        <v>47.285714285714242</v>
      </c>
      <c r="F202" s="8">
        <f t="shared" ref="F202:F265" si="108">F201-$F$6</f>
        <v>54.21428571428558</v>
      </c>
      <c r="G202" s="8">
        <f t="shared" ref="G202:G265" si="109">G201-$G$6</f>
        <v>61.142857142857537</v>
      </c>
      <c r="H202" s="12"/>
      <c r="I202" s="17">
        <f>(H$8-H202)/$H$8</f>
        <v>1</v>
      </c>
      <c r="J202" s="20" t="str">
        <f>IF(H202&gt;0,H$8-H202," ")</f>
        <v xml:space="preserve"> </v>
      </c>
      <c r="K202" s="7">
        <f>IF(H202&gt;0,H201-H202,0.01)</f>
        <v>0.01</v>
      </c>
      <c r="L202" s="7">
        <f t="shared" si="47"/>
        <v>0.01</v>
      </c>
      <c r="M202" s="21" t="str">
        <f>IF(H202&gt;0,((K196+K197+K198+K199+K200+K201+K202))," ")</f>
        <v xml:space="preserve"> </v>
      </c>
    </row>
    <row r="203" spans="1:14" x14ac:dyDescent="0.25">
      <c r="A203" s="18" t="s">
        <v>9</v>
      </c>
      <c r="B203" s="3">
        <f t="shared" si="105"/>
        <v>44451</v>
      </c>
      <c r="C203" s="32">
        <f t="shared" ref="C203:D203" si="110">C202-C$6</f>
        <v>33.214285714285879</v>
      </c>
      <c r="D203" s="28">
        <f t="shared" si="110"/>
        <v>40.178571428571033</v>
      </c>
      <c r="E203" s="36">
        <f t="shared" si="107"/>
        <v>47.142857142857096</v>
      </c>
      <c r="F203" s="8">
        <f t="shared" si="108"/>
        <v>54.107142857142726</v>
      </c>
      <c r="G203" s="8">
        <f t="shared" si="109"/>
        <v>61.071428571428967</v>
      </c>
      <c r="H203" s="12"/>
      <c r="I203" s="17">
        <f>(H$8-H203)/$H$8</f>
        <v>1</v>
      </c>
      <c r="J203" s="20" t="str">
        <f>IF(H203&gt;0,H$8-H203," ")</f>
        <v xml:space="preserve"> </v>
      </c>
      <c r="K203" s="7">
        <f>IF(H203&gt;0,H202-H203,0.01)</f>
        <v>0.01</v>
      </c>
      <c r="L203" s="7">
        <f t="shared" si="47"/>
        <v>0.01</v>
      </c>
      <c r="M203" s="21" t="str">
        <f>IF(H203&gt;0,((K197+K198+K199+K200+K201+K202+K203))," ")</f>
        <v xml:space="preserve"> </v>
      </c>
    </row>
    <row r="204" spans="1:14" x14ac:dyDescent="0.25">
      <c r="A204" t="s">
        <v>10</v>
      </c>
      <c r="B204" s="3">
        <f t="shared" si="105"/>
        <v>44452</v>
      </c>
      <c r="C204" s="32">
        <f t="shared" ref="C204:D204" si="111">C203-C$6</f>
        <v>33.000000000000163</v>
      </c>
      <c r="D204" s="28">
        <f t="shared" si="111"/>
        <v>39.999999999999602</v>
      </c>
      <c r="E204" s="36">
        <f t="shared" si="107"/>
        <v>46.99999999999995</v>
      </c>
      <c r="F204" s="8">
        <f t="shared" si="108"/>
        <v>53.999999999999872</v>
      </c>
      <c r="G204" s="8">
        <f t="shared" si="109"/>
        <v>61.000000000000398</v>
      </c>
      <c r="H204" s="12"/>
      <c r="I204" s="17">
        <f>(H$8-H204)/$H$8</f>
        <v>1</v>
      </c>
      <c r="J204" s="20" t="str">
        <f>IF(H204&gt;0,H$8-H204," ")</f>
        <v xml:space="preserve"> </v>
      </c>
      <c r="K204" s="7">
        <f>IF(H204&gt;0,H203-H204,0.01)</f>
        <v>0.01</v>
      </c>
      <c r="L204" s="7">
        <f t="shared" si="47"/>
        <v>0.01</v>
      </c>
      <c r="M204" s="21" t="str">
        <f>IF(H204&gt;0,((K198+K199+K200+K201+K202+K203+K204))," ")</f>
        <v xml:space="preserve"> </v>
      </c>
    </row>
    <row r="205" spans="1:14" x14ac:dyDescent="0.25">
      <c r="A205" s="18" t="s">
        <v>11</v>
      </c>
      <c r="B205" s="3">
        <f t="shared" si="105"/>
        <v>44453</v>
      </c>
      <c r="C205" s="32">
        <f t="shared" ref="C205:D205" si="112">C204-C$6</f>
        <v>32.785714285714448</v>
      </c>
      <c r="D205" s="28">
        <f t="shared" si="112"/>
        <v>39.821428571428171</v>
      </c>
      <c r="E205" s="36">
        <f t="shared" si="107"/>
        <v>46.857142857142804</v>
      </c>
      <c r="F205" s="8">
        <f t="shared" si="108"/>
        <v>53.892857142857018</v>
      </c>
      <c r="G205" s="8">
        <f t="shared" si="109"/>
        <v>60.928571428571829</v>
      </c>
      <c r="H205" s="12"/>
      <c r="I205" s="17">
        <f>(H$8-H205)/$H$8</f>
        <v>1</v>
      </c>
      <c r="J205" s="20" t="str">
        <f>IF(H205&gt;0,H$8-H205," ")</f>
        <v xml:space="preserve"> </v>
      </c>
      <c r="K205" s="7">
        <f>IF(H205&gt;0,H204-H205,0.01)</f>
        <v>0.01</v>
      </c>
      <c r="L205" s="7">
        <f t="shared" si="47"/>
        <v>0.01</v>
      </c>
      <c r="M205" s="21" t="str">
        <f>IF(H205&gt;0,((K199+K200+K201+K202+K203+K204+K205))," ")</f>
        <v xml:space="preserve"> </v>
      </c>
    </row>
    <row r="206" spans="1:14" x14ac:dyDescent="0.25">
      <c r="A206" t="s">
        <v>12</v>
      </c>
      <c r="B206" s="3">
        <f t="shared" si="105"/>
        <v>44454</v>
      </c>
      <c r="C206" s="32">
        <f t="shared" ref="C206:D206" si="113">C205-C$6</f>
        <v>32.571428571428733</v>
      </c>
      <c r="D206" s="28">
        <f t="shared" si="113"/>
        <v>39.642857142856741</v>
      </c>
      <c r="E206" s="36">
        <f t="shared" si="107"/>
        <v>46.714285714285658</v>
      </c>
      <c r="F206" s="8">
        <f t="shared" si="108"/>
        <v>53.785714285714164</v>
      </c>
      <c r="G206" s="8">
        <f t="shared" si="109"/>
        <v>60.857142857143259</v>
      </c>
      <c r="H206" s="12"/>
      <c r="I206" s="17">
        <f>(H$8-H206)/$H$8</f>
        <v>1</v>
      </c>
      <c r="J206" s="20" t="str">
        <f>IF(H206&gt;0,H$8-H206," ")</f>
        <v xml:space="preserve"> </v>
      </c>
      <c r="K206" s="7">
        <f>IF(H206&gt;0,H205-H206,0.01)</f>
        <v>0.01</v>
      </c>
      <c r="L206" s="7">
        <f t="shared" si="47"/>
        <v>0.01</v>
      </c>
      <c r="M206" s="21" t="str">
        <f>IF(H206&gt;0,((K200+K201+K202+K203+K204+K205+K206))," ")</f>
        <v xml:space="preserve"> </v>
      </c>
    </row>
    <row r="207" spans="1:14" x14ac:dyDescent="0.25">
      <c r="A207" s="18" t="s">
        <v>6</v>
      </c>
      <c r="B207" s="3">
        <f t="shared" si="105"/>
        <v>44455</v>
      </c>
      <c r="C207" s="32">
        <f t="shared" ref="C207:D207" si="114">C206-C$6</f>
        <v>32.357142857143018</v>
      </c>
      <c r="D207" s="28">
        <f t="shared" si="114"/>
        <v>39.46428571428531</v>
      </c>
      <c r="E207" s="36">
        <f t="shared" si="107"/>
        <v>46.571428571428513</v>
      </c>
      <c r="F207" s="8">
        <f t="shared" si="108"/>
        <v>53.67857142857131</v>
      </c>
      <c r="G207" s="8">
        <f t="shared" si="109"/>
        <v>60.78571428571469</v>
      </c>
      <c r="H207" s="12"/>
      <c r="I207" s="17">
        <f>(H$8-H207)/$H$8</f>
        <v>1</v>
      </c>
      <c r="J207" s="20" t="str">
        <f>IF(H207&gt;0,H$8-H207," ")</f>
        <v xml:space="preserve"> </v>
      </c>
      <c r="K207" s="7">
        <f>IF(H207&gt;0,H206-H207,0.01)</f>
        <v>0.01</v>
      </c>
      <c r="L207" s="7">
        <f t="shared" si="47"/>
        <v>0.01</v>
      </c>
      <c r="M207" s="21" t="str">
        <f>IF(H207&gt;0,((K201+K202+K203+K204+K205+K206+K207))," ")</f>
        <v xml:space="preserve"> </v>
      </c>
    </row>
    <row r="208" spans="1:14" x14ac:dyDescent="0.25">
      <c r="A208" t="s">
        <v>7</v>
      </c>
      <c r="B208" s="3">
        <f t="shared" si="105"/>
        <v>44456</v>
      </c>
      <c r="C208" s="32">
        <f t="shared" ref="C208:D208" si="115">C207-C$6</f>
        <v>32.142857142857302</v>
      </c>
      <c r="D208" s="28">
        <f t="shared" si="115"/>
        <v>39.28571428571388</v>
      </c>
      <c r="E208" s="36">
        <f t="shared" si="107"/>
        <v>46.428571428571367</v>
      </c>
      <c r="F208" s="8">
        <f t="shared" si="108"/>
        <v>53.571428571428456</v>
      </c>
      <c r="G208" s="8">
        <f t="shared" si="109"/>
        <v>60.71428571428612</v>
      </c>
      <c r="H208" s="12"/>
      <c r="I208" s="17">
        <f>(H$8-H208)/$H$8</f>
        <v>1</v>
      </c>
      <c r="J208" s="20" t="str">
        <f>IF(H208&gt;0,H$8-H208," ")</f>
        <v xml:space="preserve"> </v>
      </c>
      <c r="K208" s="7">
        <f>IF(H208&gt;0,H207-H208,0.01)</f>
        <v>0.01</v>
      </c>
      <c r="L208" s="7">
        <f t="shared" ref="L208:L271" si="116">SUM(K202:K208)/7</f>
        <v>0.01</v>
      </c>
      <c r="M208" s="21" t="str">
        <f>IF(H208&gt;0,((K202+K203+K204+K205+K206+K207+K208))," ")</f>
        <v xml:space="preserve"> </v>
      </c>
    </row>
    <row r="209" spans="1:13" x14ac:dyDescent="0.25">
      <c r="A209" s="18" t="s">
        <v>8</v>
      </c>
      <c r="B209" s="3">
        <f t="shared" si="105"/>
        <v>44457</v>
      </c>
      <c r="C209" s="32">
        <f t="shared" ref="C209:D209" si="117">C208-C$6</f>
        <v>31.928571428571587</v>
      </c>
      <c r="D209" s="28">
        <f t="shared" si="117"/>
        <v>39.107142857142449</v>
      </c>
      <c r="E209" s="36">
        <f t="shared" si="107"/>
        <v>46.285714285714221</v>
      </c>
      <c r="F209" s="8">
        <f t="shared" si="108"/>
        <v>53.464285714285602</v>
      </c>
      <c r="G209" s="8">
        <f t="shared" si="109"/>
        <v>60.642857142857551</v>
      </c>
      <c r="H209" s="12"/>
      <c r="I209" s="17">
        <f>(H$8-H209)/$H$8</f>
        <v>1</v>
      </c>
      <c r="J209" s="20" t="str">
        <f>IF(H209&gt;0,H$8-H209," ")</f>
        <v xml:space="preserve"> </v>
      </c>
      <c r="K209" s="7">
        <f>IF(H209&gt;0,H208-H209,0.01)</f>
        <v>0.01</v>
      </c>
      <c r="L209" s="7">
        <f t="shared" si="116"/>
        <v>0.01</v>
      </c>
      <c r="M209" s="21" t="str">
        <f>IF(H209&gt;0,((K203+K204+K205+K206+K207+K208+K209))," ")</f>
        <v xml:space="preserve"> </v>
      </c>
    </row>
    <row r="210" spans="1:13" x14ac:dyDescent="0.25">
      <c r="A210" t="s">
        <v>9</v>
      </c>
      <c r="B210" s="3">
        <f t="shared" si="105"/>
        <v>44458</v>
      </c>
      <c r="C210" s="32">
        <f t="shared" ref="C210:D210" si="118">C209-C$6</f>
        <v>31.714285714285872</v>
      </c>
      <c r="D210" s="28">
        <f t="shared" si="118"/>
        <v>38.928571428571018</v>
      </c>
      <c r="E210" s="36">
        <f t="shared" si="107"/>
        <v>46.142857142857075</v>
      </c>
      <c r="F210" s="8">
        <f t="shared" si="108"/>
        <v>53.357142857142748</v>
      </c>
      <c r="G210" s="8">
        <f t="shared" si="109"/>
        <v>60.571428571428982</v>
      </c>
      <c r="H210" s="12"/>
      <c r="I210" s="17">
        <f>(H$8-H210)/$H$8</f>
        <v>1</v>
      </c>
      <c r="J210" s="20" t="str">
        <f>IF(H210&gt;0,H$8-H210," ")</f>
        <v xml:space="preserve"> </v>
      </c>
      <c r="K210" s="7">
        <f>IF(H210&gt;0,H209-H210,0.01)</f>
        <v>0.01</v>
      </c>
      <c r="L210" s="7">
        <f t="shared" si="116"/>
        <v>0.01</v>
      </c>
      <c r="M210" s="21" t="str">
        <f>IF(H210&gt;0,((K204+K205+K206+K207+K208+K209+K210))," ")</f>
        <v xml:space="preserve"> </v>
      </c>
    </row>
    <row r="211" spans="1:13" x14ac:dyDescent="0.25">
      <c r="A211" s="18" t="s">
        <v>10</v>
      </c>
      <c r="B211" s="3">
        <f t="shared" si="105"/>
        <v>44459</v>
      </c>
      <c r="C211" s="32">
        <f t="shared" ref="C211:D211" si="119">C210-C$6</f>
        <v>31.500000000000156</v>
      </c>
      <c r="D211" s="28">
        <f t="shared" si="119"/>
        <v>38.749999999999588</v>
      </c>
      <c r="E211" s="36">
        <f t="shared" si="107"/>
        <v>45.999999999999929</v>
      </c>
      <c r="F211" s="8">
        <f t="shared" si="108"/>
        <v>53.249999999999893</v>
      </c>
      <c r="G211" s="8">
        <f t="shared" si="109"/>
        <v>60.500000000000412</v>
      </c>
      <c r="H211" s="12"/>
      <c r="I211" s="17">
        <f>(H$8-H211)/$H$8</f>
        <v>1</v>
      </c>
      <c r="J211" s="20" t="str">
        <f>IF(H211&gt;0,H$8-H211," ")</f>
        <v xml:space="preserve"> </v>
      </c>
      <c r="K211" s="7">
        <f>IF(H211&gt;0,H210-H211,0.01)</f>
        <v>0.01</v>
      </c>
      <c r="L211" s="7">
        <f t="shared" si="116"/>
        <v>0.01</v>
      </c>
      <c r="M211" s="21" t="str">
        <f>IF(H211&gt;0,((K205+K206+K207+K208+K209+K210+K211))," ")</f>
        <v xml:space="preserve"> </v>
      </c>
    </row>
    <row r="212" spans="1:13" x14ac:dyDescent="0.25">
      <c r="A212" t="s">
        <v>11</v>
      </c>
      <c r="B212" s="3">
        <f t="shared" si="105"/>
        <v>44460</v>
      </c>
      <c r="C212" s="32">
        <f t="shared" ref="C212:D212" si="120">C211-C$6</f>
        <v>31.285714285714441</v>
      </c>
      <c r="D212" s="28">
        <f t="shared" si="120"/>
        <v>38.571428571428157</v>
      </c>
      <c r="E212" s="36">
        <f t="shared" si="107"/>
        <v>45.857142857142783</v>
      </c>
      <c r="F212" s="8">
        <f t="shared" si="108"/>
        <v>53.142857142857039</v>
      </c>
      <c r="G212" s="8">
        <f t="shared" si="109"/>
        <v>60.428571428571843</v>
      </c>
      <c r="H212" s="12"/>
      <c r="I212" s="17">
        <f>(H$8-H212)/$H$8</f>
        <v>1</v>
      </c>
      <c r="J212" s="20" t="str">
        <f>IF(H212&gt;0,H$8-H212," ")</f>
        <v xml:space="preserve"> </v>
      </c>
      <c r="K212" s="7">
        <f>IF(H212&gt;0,H211-H212,0.01)</f>
        <v>0.01</v>
      </c>
      <c r="L212" s="7">
        <f t="shared" si="116"/>
        <v>0.01</v>
      </c>
      <c r="M212" s="21" t="str">
        <f>IF(H212&gt;0,((K206+K207+K208+K209+K210+K211+K212))," ")</f>
        <v xml:space="preserve"> </v>
      </c>
    </row>
    <row r="213" spans="1:13" x14ac:dyDescent="0.25">
      <c r="A213" s="18" t="s">
        <v>12</v>
      </c>
      <c r="B213" s="3">
        <f t="shared" si="105"/>
        <v>44461</v>
      </c>
      <c r="C213" s="32">
        <f t="shared" ref="C213:D213" si="121">C212-C$6</f>
        <v>31.071428571428726</v>
      </c>
      <c r="D213" s="28">
        <f t="shared" si="121"/>
        <v>38.392857142856727</v>
      </c>
      <c r="E213" s="36">
        <f t="shared" si="107"/>
        <v>45.714285714285637</v>
      </c>
      <c r="F213" s="8">
        <f t="shared" si="108"/>
        <v>53.035714285714185</v>
      </c>
      <c r="G213" s="8">
        <f t="shared" si="109"/>
        <v>60.357142857143273</v>
      </c>
      <c r="H213" s="12"/>
      <c r="I213" s="17">
        <f>(H$8-H213)/$H$8</f>
        <v>1</v>
      </c>
      <c r="J213" s="20" t="str">
        <f>IF(H213&gt;0,H$8-H213," ")</f>
        <v xml:space="preserve"> </v>
      </c>
      <c r="K213" s="7">
        <f>IF(H213&gt;0,H212-H213,0.01)</f>
        <v>0.01</v>
      </c>
      <c r="L213" s="7">
        <f t="shared" si="116"/>
        <v>0.01</v>
      </c>
      <c r="M213" s="21" t="str">
        <f>IF(H213&gt;0,((K207+K208+K209+K210+K211+K212+K213))," ")</f>
        <v xml:space="preserve"> </v>
      </c>
    </row>
    <row r="214" spans="1:13" x14ac:dyDescent="0.25">
      <c r="A214" t="s">
        <v>6</v>
      </c>
      <c r="B214" s="3">
        <f t="shared" si="105"/>
        <v>44462</v>
      </c>
      <c r="C214" s="32">
        <f t="shared" ref="C214:D214" si="122">C213-C$6</f>
        <v>30.85714285714301</v>
      </c>
      <c r="D214" s="28">
        <f t="shared" si="122"/>
        <v>38.214285714285296</v>
      </c>
      <c r="E214" s="36">
        <f t="shared" si="107"/>
        <v>45.571428571428491</v>
      </c>
      <c r="F214" s="8">
        <f t="shared" si="108"/>
        <v>52.928571428571331</v>
      </c>
      <c r="G214" s="8">
        <f t="shared" si="109"/>
        <v>60.285714285714704</v>
      </c>
      <c r="H214" s="12"/>
      <c r="I214" s="17">
        <f>(H$8-H214)/$H$8</f>
        <v>1</v>
      </c>
      <c r="J214" s="20" t="str">
        <f>IF(H214&gt;0,H$8-H214," ")</f>
        <v xml:space="preserve"> </v>
      </c>
      <c r="K214" s="7">
        <f>IF(H214&gt;0,H213-H214,0.01)</f>
        <v>0.01</v>
      </c>
      <c r="L214" s="7">
        <f t="shared" si="116"/>
        <v>0.01</v>
      </c>
      <c r="M214" s="21" t="str">
        <f>IF(H214&gt;0,((K208+K209+K210+K211+K212+K213+K214))," ")</f>
        <v xml:space="preserve"> </v>
      </c>
    </row>
    <row r="215" spans="1:13" x14ac:dyDescent="0.25">
      <c r="A215" s="18" t="s">
        <v>7</v>
      </c>
      <c r="B215" s="3">
        <f t="shared" si="105"/>
        <v>44463</v>
      </c>
      <c r="C215" s="32">
        <f t="shared" ref="C215:D215" si="123">C214-C$6</f>
        <v>30.642857142857295</v>
      </c>
      <c r="D215" s="28">
        <f t="shared" si="123"/>
        <v>38.035714285713865</v>
      </c>
      <c r="E215" s="36">
        <f t="shared" si="107"/>
        <v>45.428571428571345</v>
      </c>
      <c r="F215" s="8">
        <f t="shared" si="108"/>
        <v>52.821428571428477</v>
      </c>
      <c r="G215" s="8">
        <f t="shared" si="109"/>
        <v>60.214285714286135</v>
      </c>
      <c r="H215" s="12"/>
      <c r="I215" s="17">
        <f>(H$8-H215)/$H$8</f>
        <v>1</v>
      </c>
      <c r="J215" s="20" t="str">
        <f>IF(H215&gt;0,H$8-H215," ")</f>
        <v xml:space="preserve"> </v>
      </c>
      <c r="K215" s="7">
        <f>IF(H215&gt;0,H214-H215,0.01)</f>
        <v>0.01</v>
      </c>
      <c r="L215" s="7">
        <f t="shared" si="116"/>
        <v>0.01</v>
      </c>
      <c r="M215" s="21" t="str">
        <f>IF(H215&gt;0,((K209+K210+K211+K212+K213+K214+K215))," ")</f>
        <v xml:space="preserve"> </v>
      </c>
    </row>
    <row r="216" spans="1:13" x14ac:dyDescent="0.25">
      <c r="A216" t="s">
        <v>8</v>
      </c>
      <c r="B216" s="3">
        <f t="shared" si="105"/>
        <v>44464</v>
      </c>
      <c r="C216" s="32">
        <f t="shared" ref="C216:D216" si="124">C215-C$6</f>
        <v>30.42857142857158</v>
      </c>
      <c r="D216" s="28">
        <f t="shared" si="124"/>
        <v>37.857142857142435</v>
      </c>
      <c r="E216" s="36">
        <f t="shared" si="107"/>
        <v>45.285714285714199</v>
      </c>
      <c r="F216" s="8">
        <f t="shared" si="108"/>
        <v>52.714285714285623</v>
      </c>
      <c r="G216" s="8">
        <f t="shared" si="109"/>
        <v>60.142857142857565</v>
      </c>
      <c r="H216" s="12"/>
      <c r="I216" s="17">
        <f>(H$8-H216)/$H$8</f>
        <v>1</v>
      </c>
      <c r="J216" s="20" t="str">
        <f>IF(H216&gt;0,H$8-H216," ")</f>
        <v xml:space="preserve"> </v>
      </c>
      <c r="K216" s="7">
        <f>IF(H216&gt;0,H215-H216,0.01)</f>
        <v>0.01</v>
      </c>
      <c r="L216" s="7">
        <f t="shared" si="116"/>
        <v>0.01</v>
      </c>
      <c r="M216" s="21" t="str">
        <f>IF(H216&gt;0,((K210+K211+K212+K213+K214+K215+K216))," ")</f>
        <v xml:space="preserve"> </v>
      </c>
    </row>
    <row r="217" spans="1:13" x14ac:dyDescent="0.25">
      <c r="A217" s="18" t="s">
        <v>9</v>
      </c>
      <c r="B217" s="3">
        <f t="shared" si="105"/>
        <v>44465</v>
      </c>
      <c r="C217" s="32">
        <f t="shared" ref="C217:D217" si="125">C216-C$6</f>
        <v>30.214285714285865</v>
      </c>
      <c r="D217" s="28">
        <f t="shared" si="125"/>
        <v>37.678571428571004</v>
      </c>
      <c r="E217" s="36">
        <f t="shared" si="107"/>
        <v>45.142857142857054</v>
      </c>
      <c r="F217" s="8">
        <f t="shared" si="108"/>
        <v>52.607142857142769</v>
      </c>
      <c r="G217" s="8">
        <f t="shared" si="109"/>
        <v>60.071428571428996</v>
      </c>
      <c r="H217" s="12"/>
      <c r="I217" s="17">
        <f>(H$8-H217)/$H$8</f>
        <v>1</v>
      </c>
      <c r="J217" s="20" t="str">
        <f>IF(H217&gt;0,H$8-H217," ")</f>
        <v xml:space="preserve"> </v>
      </c>
      <c r="K217" s="7">
        <f>IF(H217&gt;0,H216-H217,0.01)</f>
        <v>0.01</v>
      </c>
      <c r="L217" s="7">
        <f t="shared" si="116"/>
        <v>0.01</v>
      </c>
      <c r="M217" s="21" t="str">
        <f>IF(H217&gt;0,((K211+K212+K213+K214+K215+K216+K217))," ")</f>
        <v xml:space="preserve"> </v>
      </c>
    </row>
    <row r="218" spans="1:13" x14ac:dyDescent="0.25">
      <c r="A218" t="s">
        <v>10</v>
      </c>
      <c r="B218" s="3">
        <f t="shared" si="105"/>
        <v>44466</v>
      </c>
      <c r="C218" s="32">
        <f t="shared" ref="C218:D218" si="126">C217-C$6</f>
        <v>30.000000000000149</v>
      </c>
      <c r="D218" s="28">
        <f t="shared" si="126"/>
        <v>37.499999999999574</v>
      </c>
      <c r="E218" s="36">
        <f t="shared" si="107"/>
        <v>44.999999999999908</v>
      </c>
      <c r="F218" s="8">
        <f t="shared" si="108"/>
        <v>52.499999999999915</v>
      </c>
      <c r="G218" s="8">
        <f t="shared" si="109"/>
        <v>60.000000000000426</v>
      </c>
      <c r="H218" s="12"/>
      <c r="I218" s="17">
        <f>(H$8-H218)/$H$8</f>
        <v>1</v>
      </c>
      <c r="J218" s="20" t="str">
        <f>IF(H218&gt;0,H$8-H218," ")</f>
        <v xml:space="preserve"> </v>
      </c>
      <c r="K218" s="7">
        <f>IF(H218&gt;0,H217-H218,0.01)</f>
        <v>0.01</v>
      </c>
      <c r="L218" s="7">
        <f t="shared" si="116"/>
        <v>0.01</v>
      </c>
      <c r="M218" s="21" t="str">
        <f>IF(H218&gt;0,((K212+K213+K214+K215+K216+K217+K218))," ")</f>
        <v xml:space="preserve"> </v>
      </c>
    </row>
    <row r="219" spans="1:13" x14ac:dyDescent="0.25">
      <c r="A219" s="18" t="s">
        <v>11</v>
      </c>
      <c r="B219" s="3">
        <f t="shared" si="105"/>
        <v>44467</v>
      </c>
      <c r="C219" s="32">
        <f t="shared" ref="C219:D219" si="127">C218-C$6</f>
        <v>29.785714285714434</v>
      </c>
      <c r="D219" s="28">
        <f t="shared" si="127"/>
        <v>37.321428571428143</v>
      </c>
      <c r="E219" s="36">
        <f t="shared" si="107"/>
        <v>44.857142857142762</v>
      </c>
      <c r="F219" s="8">
        <f t="shared" si="108"/>
        <v>52.392857142857061</v>
      </c>
      <c r="G219" s="8">
        <f t="shared" si="109"/>
        <v>59.928571428571857</v>
      </c>
      <c r="H219" s="12"/>
      <c r="I219" s="17">
        <f>(H$8-H219)/$H$8</f>
        <v>1</v>
      </c>
      <c r="J219" s="20" t="str">
        <f>IF(H219&gt;0,H$8-H219," ")</f>
        <v xml:space="preserve"> </v>
      </c>
      <c r="K219" s="7">
        <f>IF(H219&gt;0,H218-H219,0.01)</f>
        <v>0.01</v>
      </c>
      <c r="L219" s="7">
        <f t="shared" si="116"/>
        <v>0.01</v>
      </c>
      <c r="M219" s="21" t="str">
        <f>IF(H219&gt;0,((K213+K214+K215+K216+K217+K218+K219))," ")</f>
        <v xml:space="preserve"> </v>
      </c>
    </row>
    <row r="220" spans="1:13" x14ac:dyDescent="0.25">
      <c r="A220" t="s">
        <v>12</v>
      </c>
      <c r="B220" s="3">
        <f t="shared" si="105"/>
        <v>44468</v>
      </c>
      <c r="C220" s="32">
        <f t="shared" ref="C220:D220" si="128">C219-C$6</f>
        <v>29.571428571428719</v>
      </c>
      <c r="D220" s="28">
        <f t="shared" si="128"/>
        <v>37.142857142856712</v>
      </c>
      <c r="E220" s="36">
        <f t="shared" si="107"/>
        <v>44.714285714285616</v>
      </c>
      <c r="F220" s="8">
        <f t="shared" si="108"/>
        <v>52.285714285714207</v>
      </c>
      <c r="G220" s="8">
        <f t="shared" si="109"/>
        <v>59.857142857143288</v>
      </c>
      <c r="H220" s="12"/>
      <c r="I220" s="17">
        <f>(H$8-H220)/$H$8</f>
        <v>1</v>
      </c>
      <c r="J220" s="20" t="str">
        <f>IF(H220&gt;0,H$8-H220," ")</f>
        <v xml:space="preserve"> </v>
      </c>
      <c r="K220" s="7">
        <f>IF(H220&gt;0,H219-H220,0.01)</f>
        <v>0.01</v>
      </c>
      <c r="L220" s="7">
        <f t="shared" si="116"/>
        <v>0.01</v>
      </c>
      <c r="M220" s="21" t="str">
        <f>IF(H220&gt;0,((K214+K215+K216+K217+K218+K219+K220))," ")</f>
        <v xml:space="preserve"> </v>
      </c>
    </row>
    <row r="221" spans="1:13" x14ac:dyDescent="0.25">
      <c r="A221" s="18" t="s">
        <v>6</v>
      </c>
      <c r="B221" s="3">
        <f t="shared" si="105"/>
        <v>44469</v>
      </c>
      <c r="C221" s="32">
        <f t="shared" ref="C221:D221" si="129">C220-C$6</f>
        <v>29.357142857143003</v>
      </c>
      <c r="D221" s="28">
        <f t="shared" si="129"/>
        <v>36.964285714285282</v>
      </c>
      <c r="E221" s="36">
        <f t="shared" si="107"/>
        <v>44.57142857142847</v>
      </c>
      <c r="F221" s="8">
        <f t="shared" si="108"/>
        <v>52.178571428571352</v>
      </c>
      <c r="G221" s="8">
        <f t="shared" si="109"/>
        <v>59.785714285714718</v>
      </c>
      <c r="H221" s="12"/>
      <c r="I221" s="17">
        <f>(H$8-H221)/$H$8</f>
        <v>1</v>
      </c>
      <c r="J221" s="20" t="str">
        <f>IF(H221&gt;0,H$8-H221," ")</f>
        <v xml:space="preserve"> </v>
      </c>
      <c r="K221" s="7">
        <f>IF(H221&gt;0,H220-H221,0.01)</f>
        <v>0.01</v>
      </c>
      <c r="L221" s="7">
        <f t="shared" si="116"/>
        <v>0.01</v>
      </c>
      <c r="M221" s="21" t="str">
        <f>IF(H221&gt;0,((K215+K216+K217+K218+K219+K220+K221))," ")</f>
        <v xml:space="preserve"> </v>
      </c>
    </row>
    <row r="222" spans="1:13" x14ac:dyDescent="0.25">
      <c r="A222" t="s">
        <v>7</v>
      </c>
      <c r="B222" s="3">
        <f t="shared" si="105"/>
        <v>44470</v>
      </c>
      <c r="C222" s="32">
        <f t="shared" ref="C222:D222" si="130">C221-C$6</f>
        <v>29.142857142857288</v>
      </c>
      <c r="D222" s="28">
        <f t="shared" si="130"/>
        <v>36.785714285713851</v>
      </c>
      <c r="E222" s="36">
        <f t="shared" si="107"/>
        <v>44.428571428571324</v>
      </c>
      <c r="F222" s="8">
        <f t="shared" si="108"/>
        <v>52.071428571428498</v>
      </c>
      <c r="G222" s="8">
        <f t="shared" si="109"/>
        <v>59.714285714286149</v>
      </c>
      <c r="H222" s="12"/>
      <c r="I222" s="17">
        <f>(H$8-H222)/$H$8</f>
        <v>1</v>
      </c>
      <c r="J222" s="20" t="str">
        <f>IF(H222&gt;0,H$8-H222," ")</f>
        <v xml:space="preserve"> </v>
      </c>
      <c r="K222" s="7">
        <f>IF(H222&gt;0,H221-H222,0.01)</f>
        <v>0.01</v>
      </c>
      <c r="L222" s="7">
        <f t="shared" si="116"/>
        <v>0.01</v>
      </c>
      <c r="M222" s="21" t="str">
        <f>IF(H222&gt;0,((K216+K217+K218+K219+K220+K221+K222))," ")</f>
        <v xml:space="preserve"> </v>
      </c>
    </row>
    <row r="223" spans="1:13" x14ac:dyDescent="0.25">
      <c r="A223" s="18" t="s">
        <v>8</v>
      </c>
      <c r="B223" s="3">
        <f t="shared" si="105"/>
        <v>44471</v>
      </c>
      <c r="C223" s="32">
        <f t="shared" ref="C223:D223" si="131">C222-C$6</f>
        <v>28.928571428571573</v>
      </c>
      <c r="D223" s="28">
        <f t="shared" si="131"/>
        <v>36.607142857142421</v>
      </c>
      <c r="E223" s="36">
        <f t="shared" si="107"/>
        <v>44.285714285714178</v>
      </c>
      <c r="F223" s="8">
        <f t="shared" si="108"/>
        <v>51.964285714285644</v>
      </c>
      <c r="G223" s="8">
        <f t="shared" si="109"/>
        <v>59.642857142857579</v>
      </c>
      <c r="H223" s="12"/>
      <c r="I223" s="17">
        <f>(H$8-H223)/$H$8</f>
        <v>1</v>
      </c>
      <c r="J223" s="20" t="str">
        <f>IF(H223&gt;0,H$8-H223," ")</f>
        <v xml:space="preserve"> </v>
      </c>
      <c r="K223" s="7">
        <f>IF(H223&gt;0,H222-H223,0.01)</f>
        <v>0.01</v>
      </c>
      <c r="L223" s="7">
        <f t="shared" si="116"/>
        <v>0.01</v>
      </c>
      <c r="M223" s="21" t="str">
        <f>IF(H223&gt;0,((K217+K218+K219+K220+K221+K222+K223))," ")</f>
        <v xml:space="preserve"> </v>
      </c>
    </row>
    <row r="224" spans="1:13" x14ac:dyDescent="0.25">
      <c r="A224" t="s">
        <v>9</v>
      </c>
      <c r="B224" s="3">
        <f t="shared" si="105"/>
        <v>44472</v>
      </c>
      <c r="C224" s="32">
        <f t="shared" ref="C224:D224" si="132">C223-C$6</f>
        <v>28.714285714285857</v>
      </c>
      <c r="D224" s="28">
        <f t="shared" si="132"/>
        <v>36.42857142857099</v>
      </c>
      <c r="E224" s="36">
        <f t="shared" si="107"/>
        <v>44.142857142857032</v>
      </c>
      <c r="F224" s="8">
        <f t="shared" si="108"/>
        <v>51.85714285714279</v>
      </c>
      <c r="G224" s="8">
        <f t="shared" si="109"/>
        <v>59.57142857142901</v>
      </c>
      <c r="H224" s="12"/>
      <c r="I224" s="17">
        <f>(H$8-H224)/$H$8</f>
        <v>1</v>
      </c>
      <c r="J224" s="20" t="str">
        <f>IF(H224&gt;0,H$8-H224," ")</f>
        <v xml:space="preserve"> </v>
      </c>
      <c r="K224" s="7">
        <f>IF(H224&gt;0,H223-H224,0.01)</f>
        <v>0.01</v>
      </c>
      <c r="L224" s="7">
        <f t="shared" si="116"/>
        <v>0.01</v>
      </c>
      <c r="M224" s="21" t="str">
        <f>IF(H224&gt;0,((K218+K219+K220+K221+K222+K223+K224))," ")</f>
        <v xml:space="preserve"> </v>
      </c>
    </row>
    <row r="225" spans="1:13" x14ac:dyDescent="0.25">
      <c r="A225" s="18" t="s">
        <v>10</v>
      </c>
      <c r="B225" s="3">
        <f t="shared" si="105"/>
        <v>44473</v>
      </c>
      <c r="C225" s="32">
        <f t="shared" ref="C225:D225" si="133">C224-C$6</f>
        <v>28.500000000000142</v>
      </c>
      <c r="D225" s="28">
        <f t="shared" si="133"/>
        <v>36.249999999999559</v>
      </c>
      <c r="E225" s="36">
        <f t="shared" si="107"/>
        <v>43.999999999999886</v>
      </c>
      <c r="F225" s="8">
        <f t="shared" si="108"/>
        <v>51.749999999999936</v>
      </c>
      <c r="G225" s="8">
        <f t="shared" si="109"/>
        <v>59.500000000000441</v>
      </c>
      <c r="H225" s="12"/>
      <c r="I225" s="17">
        <f>(H$8-H225)/$H$8</f>
        <v>1</v>
      </c>
      <c r="J225" s="20" t="str">
        <f>IF(H225&gt;0,H$8-H225," ")</f>
        <v xml:space="preserve"> </v>
      </c>
      <c r="K225" s="7">
        <f>IF(H225&gt;0,H224-H225,0.01)</f>
        <v>0.01</v>
      </c>
      <c r="L225" s="7">
        <f t="shared" si="116"/>
        <v>0.01</v>
      </c>
      <c r="M225" s="21" t="str">
        <f>IF(H225&gt;0,((K219+K220+K221+K222+K223+K224+K225))," ")</f>
        <v xml:space="preserve"> </v>
      </c>
    </row>
    <row r="226" spans="1:13" x14ac:dyDescent="0.25">
      <c r="A226" t="s">
        <v>11</v>
      </c>
      <c r="B226" s="3">
        <f t="shared" si="105"/>
        <v>44474</v>
      </c>
      <c r="C226" s="32">
        <f t="shared" ref="C226:D226" si="134">C225-C$6</f>
        <v>28.285714285714427</v>
      </c>
      <c r="D226" s="28">
        <f t="shared" si="134"/>
        <v>36.071428571428129</v>
      </c>
      <c r="E226" s="36">
        <f t="shared" si="107"/>
        <v>43.85714285714274</v>
      </c>
      <c r="F226" s="8">
        <f t="shared" si="108"/>
        <v>51.642857142857082</v>
      </c>
      <c r="G226" s="8">
        <f t="shared" si="109"/>
        <v>59.428571428571871</v>
      </c>
      <c r="H226" s="12"/>
      <c r="I226" s="17">
        <f>(H$8-H226)/$H$8</f>
        <v>1</v>
      </c>
      <c r="J226" s="20" t="str">
        <f>IF(H226&gt;0,H$8-H226," ")</f>
        <v xml:space="preserve"> </v>
      </c>
      <c r="K226" s="7">
        <f>IF(H226&gt;0,H225-H226,0.01)</f>
        <v>0.01</v>
      </c>
      <c r="L226" s="7">
        <f t="shared" si="116"/>
        <v>0.01</v>
      </c>
      <c r="M226" s="21" t="str">
        <f>IF(H226&gt;0,((K220+K221+K222+K223+K224+K225+K226))," ")</f>
        <v xml:space="preserve"> </v>
      </c>
    </row>
    <row r="227" spans="1:13" x14ac:dyDescent="0.25">
      <c r="A227" s="18" t="s">
        <v>12</v>
      </c>
      <c r="B227" s="3">
        <f t="shared" si="105"/>
        <v>44475</v>
      </c>
      <c r="C227" s="32">
        <f t="shared" ref="C227:D227" si="135">C226-C$6</f>
        <v>28.071428571428712</v>
      </c>
      <c r="D227" s="28">
        <f t="shared" si="135"/>
        <v>35.892857142856698</v>
      </c>
      <c r="E227" s="36">
        <f t="shared" si="107"/>
        <v>43.714285714285595</v>
      </c>
      <c r="F227" s="8">
        <f t="shared" si="108"/>
        <v>51.535714285714228</v>
      </c>
      <c r="G227" s="8">
        <f t="shared" si="109"/>
        <v>59.357142857143302</v>
      </c>
      <c r="H227" s="12"/>
      <c r="I227" s="17">
        <f>(H$8-H227)/$H$8</f>
        <v>1</v>
      </c>
      <c r="J227" s="20" t="str">
        <f>IF(H227&gt;0,H$8-H227," ")</f>
        <v xml:space="preserve"> </v>
      </c>
      <c r="K227" s="7">
        <f>IF(H227&gt;0,H226-H227,0.01)</f>
        <v>0.01</v>
      </c>
      <c r="L227" s="7">
        <f t="shared" si="116"/>
        <v>0.01</v>
      </c>
      <c r="M227" s="21" t="str">
        <f>IF(H227&gt;0,((K221+K222+K223+K224+K225+K226+K227))," ")</f>
        <v xml:space="preserve"> </v>
      </c>
    </row>
    <row r="228" spans="1:13" x14ac:dyDescent="0.25">
      <c r="A228" t="s">
        <v>6</v>
      </c>
      <c r="B228" s="3">
        <f t="shared" si="105"/>
        <v>44476</v>
      </c>
      <c r="C228" s="32">
        <f t="shared" ref="C228:D228" si="136">C227-C$6</f>
        <v>27.857142857142996</v>
      </c>
      <c r="D228" s="28">
        <f t="shared" si="136"/>
        <v>35.714285714285268</v>
      </c>
      <c r="E228" s="36">
        <f t="shared" si="107"/>
        <v>43.571428571428449</v>
      </c>
      <c r="F228" s="8">
        <f t="shared" si="108"/>
        <v>51.428571428571374</v>
      </c>
      <c r="G228" s="8">
        <f t="shared" si="109"/>
        <v>59.285714285714732</v>
      </c>
      <c r="H228" s="12"/>
      <c r="I228" s="17">
        <f>(H$8-H228)/$H$8</f>
        <v>1</v>
      </c>
      <c r="J228" s="20" t="str">
        <f>IF(H228&gt;0,H$8-H228," ")</f>
        <v xml:space="preserve"> </v>
      </c>
      <c r="K228" s="7">
        <f>IF(H228&gt;0,H227-H228,0.01)</f>
        <v>0.01</v>
      </c>
      <c r="L228" s="7">
        <f t="shared" si="116"/>
        <v>0.01</v>
      </c>
      <c r="M228" s="21" t="str">
        <f>IF(H228&gt;0,((K222+K223+K224+K225+K226+K227+K228))," ")</f>
        <v xml:space="preserve"> </v>
      </c>
    </row>
    <row r="229" spans="1:13" x14ac:dyDescent="0.25">
      <c r="A229" s="18" t="s">
        <v>7</v>
      </c>
      <c r="B229" s="3">
        <f t="shared" si="105"/>
        <v>44477</v>
      </c>
      <c r="C229" s="32">
        <f t="shared" ref="C229:D229" si="137">C228-C$6</f>
        <v>27.642857142857281</v>
      </c>
      <c r="D229" s="28">
        <f t="shared" si="137"/>
        <v>35.535714285713837</v>
      </c>
      <c r="E229" s="36">
        <f t="shared" si="107"/>
        <v>43.428571428571303</v>
      </c>
      <c r="F229" s="8">
        <f t="shared" si="108"/>
        <v>51.32142857142852</v>
      </c>
      <c r="G229" s="8">
        <f t="shared" si="109"/>
        <v>59.214285714286163</v>
      </c>
      <c r="H229" s="12"/>
      <c r="I229" s="17">
        <f>(H$8-H229)/$H$8</f>
        <v>1</v>
      </c>
      <c r="J229" s="20" t="str">
        <f>IF(H229&gt;0,H$8-H229," ")</f>
        <v xml:space="preserve"> </v>
      </c>
      <c r="K229" s="7">
        <f>IF(H229&gt;0,H228-H229,0.01)</f>
        <v>0.01</v>
      </c>
      <c r="L229" s="7">
        <f t="shared" si="116"/>
        <v>0.01</v>
      </c>
      <c r="M229" s="21" t="str">
        <f>IF(H229&gt;0,((K223+K224+K225+K226+K227+K228+K229))," ")</f>
        <v xml:space="preserve"> </v>
      </c>
    </row>
    <row r="230" spans="1:13" x14ac:dyDescent="0.25">
      <c r="A230" t="s">
        <v>8</v>
      </c>
      <c r="B230" s="3">
        <f t="shared" si="105"/>
        <v>44478</v>
      </c>
      <c r="C230" s="32">
        <f t="shared" ref="C230:D230" si="138">C229-C$6</f>
        <v>27.428571428571566</v>
      </c>
      <c r="D230" s="28">
        <f t="shared" si="138"/>
        <v>35.357142857142406</v>
      </c>
      <c r="E230" s="36">
        <f t="shared" si="107"/>
        <v>43.285714285714157</v>
      </c>
      <c r="F230" s="8">
        <f t="shared" si="108"/>
        <v>51.214285714285666</v>
      </c>
      <c r="G230" s="8">
        <f t="shared" si="109"/>
        <v>59.142857142857594</v>
      </c>
      <c r="H230" s="12"/>
      <c r="I230" s="17">
        <f>(H$8-H230)/$H$8</f>
        <v>1</v>
      </c>
      <c r="J230" s="20" t="str">
        <f>IF(H230&gt;0,H$8-H230," ")</f>
        <v xml:space="preserve"> </v>
      </c>
      <c r="K230" s="7">
        <f>IF(H230&gt;0,H229-H230,0.01)</f>
        <v>0.01</v>
      </c>
      <c r="L230" s="7">
        <f t="shared" si="116"/>
        <v>0.01</v>
      </c>
      <c r="M230" s="21" t="str">
        <f>IF(H230&gt;0,((K224+K225+K226+K227+K228+K229+K230))," ")</f>
        <v xml:space="preserve"> </v>
      </c>
    </row>
    <row r="231" spans="1:13" x14ac:dyDescent="0.25">
      <c r="A231" s="18" t="s">
        <v>9</v>
      </c>
      <c r="B231" s="3">
        <f t="shared" si="105"/>
        <v>44479</v>
      </c>
      <c r="C231" s="32">
        <f t="shared" ref="C231:D231" si="139">C230-C$6</f>
        <v>27.21428571428585</v>
      </c>
      <c r="D231" s="28">
        <f t="shared" si="139"/>
        <v>35.178571428570976</v>
      </c>
      <c r="E231" s="36">
        <f t="shared" si="107"/>
        <v>43.142857142857011</v>
      </c>
      <c r="F231" s="8">
        <f t="shared" si="108"/>
        <v>51.107142857142811</v>
      </c>
      <c r="G231" s="8">
        <f t="shared" si="109"/>
        <v>59.071428571429024</v>
      </c>
      <c r="H231" s="12"/>
      <c r="I231" s="17">
        <f>(H$8-H231)/$H$8</f>
        <v>1</v>
      </c>
      <c r="J231" s="20" t="str">
        <f>IF(H231&gt;0,H$8-H231," ")</f>
        <v xml:space="preserve"> </v>
      </c>
      <c r="K231" s="7">
        <f>IF(H231&gt;0,H230-H231,0.01)</f>
        <v>0.01</v>
      </c>
      <c r="L231" s="7">
        <f t="shared" si="116"/>
        <v>0.01</v>
      </c>
      <c r="M231" s="21" t="str">
        <f>IF(H231&gt;0,((K225+K226+K227+K228+K229+K230+K231))," ")</f>
        <v xml:space="preserve"> </v>
      </c>
    </row>
    <row r="232" spans="1:13" x14ac:dyDescent="0.25">
      <c r="A232" t="s">
        <v>10</v>
      </c>
      <c r="B232" s="3">
        <f t="shared" si="105"/>
        <v>44480</v>
      </c>
      <c r="C232" s="32">
        <f t="shared" ref="C232:D232" si="140">C231-C$6</f>
        <v>27.000000000000135</v>
      </c>
      <c r="D232" s="28">
        <f t="shared" si="140"/>
        <v>34.999999999999545</v>
      </c>
      <c r="E232" s="36">
        <f t="shared" si="107"/>
        <v>42.999999999999865</v>
      </c>
      <c r="F232" s="8">
        <f t="shared" si="108"/>
        <v>50.999999999999957</v>
      </c>
      <c r="G232" s="8">
        <f t="shared" si="109"/>
        <v>59.000000000000455</v>
      </c>
      <c r="H232" s="12"/>
      <c r="I232" s="17">
        <f>(H$8-H232)/$H$8</f>
        <v>1</v>
      </c>
      <c r="J232" s="20" t="str">
        <f>IF(H232&gt;0,H$8-H232," ")</f>
        <v xml:space="preserve"> </v>
      </c>
      <c r="K232" s="7">
        <f>IF(H232&gt;0,H231-H232,0.01)</f>
        <v>0.01</v>
      </c>
      <c r="L232" s="7">
        <f t="shared" si="116"/>
        <v>0.01</v>
      </c>
      <c r="M232" s="21" t="str">
        <f>IF(H232&gt;0,((K226+K227+K228+K229+K230+K231+K232))," ")</f>
        <v xml:space="preserve"> </v>
      </c>
    </row>
    <row r="233" spans="1:13" x14ac:dyDescent="0.25">
      <c r="A233" s="18" t="s">
        <v>11</v>
      </c>
      <c r="B233" s="3">
        <f t="shared" si="105"/>
        <v>44481</v>
      </c>
      <c r="C233" s="32">
        <f t="shared" ref="C233:D233" si="141">C232-C$6</f>
        <v>26.78571428571442</v>
      </c>
      <c r="D233" s="28">
        <f t="shared" si="141"/>
        <v>34.821428571428115</v>
      </c>
      <c r="E233" s="36">
        <f t="shared" si="107"/>
        <v>42.857142857142719</v>
      </c>
      <c r="F233" s="8">
        <f t="shared" si="108"/>
        <v>50.892857142857103</v>
      </c>
      <c r="G233" s="8">
        <f t="shared" si="109"/>
        <v>58.928571428571885</v>
      </c>
      <c r="H233" s="12"/>
      <c r="I233" s="17">
        <f>(H$8-H233)/$H$8</f>
        <v>1</v>
      </c>
      <c r="J233" s="20" t="str">
        <f>IF(H233&gt;0,H$8-H233," ")</f>
        <v xml:space="preserve"> </v>
      </c>
      <c r="K233" s="7">
        <f>IF(H233&gt;0,H232-H233,0.01)</f>
        <v>0.01</v>
      </c>
      <c r="L233" s="7">
        <f t="shared" si="116"/>
        <v>0.01</v>
      </c>
      <c r="M233" s="21" t="str">
        <f>IF(H233&gt;0,((K227+K228+K229+K230+K231+K232+K233))," ")</f>
        <v xml:space="preserve"> </v>
      </c>
    </row>
    <row r="234" spans="1:13" x14ac:dyDescent="0.25">
      <c r="A234" t="s">
        <v>12</v>
      </c>
      <c r="B234" s="3">
        <f t="shared" si="105"/>
        <v>44482</v>
      </c>
      <c r="C234" s="32">
        <f t="shared" ref="C234:D234" si="142">C233-C$6</f>
        <v>26.571428571428704</v>
      </c>
      <c r="D234" s="28">
        <f t="shared" si="142"/>
        <v>34.642857142856684</v>
      </c>
      <c r="E234" s="36">
        <f t="shared" si="107"/>
        <v>42.714285714285573</v>
      </c>
      <c r="F234" s="8">
        <f t="shared" si="108"/>
        <v>50.785714285714249</v>
      </c>
      <c r="G234" s="8">
        <f t="shared" si="109"/>
        <v>58.857142857143316</v>
      </c>
      <c r="H234" s="12"/>
      <c r="I234" s="17">
        <f>(H$8-H234)/$H$8</f>
        <v>1</v>
      </c>
      <c r="J234" s="20" t="str">
        <f>IF(H234&gt;0,H$8-H234," ")</f>
        <v xml:space="preserve"> </v>
      </c>
      <c r="K234" s="7">
        <f>IF(H234&gt;0,H233-H234,0.01)</f>
        <v>0.01</v>
      </c>
      <c r="L234" s="7">
        <f t="shared" si="116"/>
        <v>0.01</v>
      </c>
      <c r="M234" s="21" t="str">
        <f>IF(H234&gt;0,((K228+K229+K230+K231+K232+K233+K234))," ")</f>
        <v xml:space="preserve"> </v>
      </c>
    </row>
    <row r="235" spans="1:13" x14ac:dyDescent="0.25">
      <c r="A235" s="18" t="s">
        <v>6</v>
      </c>
      <c r="B235" s="3">
        <f t="shared" si="105"/>
        <v>44483</v>
      </c>
      <c r="C235" s="32">
        <f t="shared" ref="C235:D235" si="143">C234-C$6</f>
        <v>26.357142857142989</v>
      </c>
      <c r="D235" s="28">
        <f t="shared" si="143"/>
        <v>34.464285714285253</v>
      </c>
      <c r="E235" s="36">
        <f t="shared" si="107"/>
        <v>42.571428571428427</v>
      </c>
      <c r="F235" s="8">
        <f t="shared" si="108"/>
        <v>50.678571428571395</v>
      </c>
      <c r="G235" s="8">
        <f t="shared" si="109"/>
        <v>58.785714285714747</v>
      </c>
      <c r="H235" s="12"/>
      <c r="I235" s="17">
        <f>(H$8-H235)/$H$8</f>
        <v>1</v>
      </c>
      <c r="J235" s="20" t="str">
        <f>IF(H235&gt;0,H$8-H235," ")</f>
        <v xml:space="preserve"> </v>
      </c>
      <c r="K235" s="7">
        <f>IF(H235&gt;0,H234-H235,0.01)</f>
        <v>0.01</v>
      </c>
      <c r="L235" s="7">
        <f t="shared" si="116"/>
        <v>0.01</v>
      </c>
      <c r="M235" s="21" t="str">
        <f>IF(H235&gt;0,((K229+K230+K231+K232+K233+K234+K235))," ")</f>
        <v xml:space="preserve"> </v>
      </c>
    </row>
    <row r="236" spans="1:13" x14ac:dyDescent="0.25">
      <c r="A236" t="s">
        <v>7</v>
      </c>
      <c r="B236" s="3">
        <f t="shared" si="105"/>
        <v>44484</v>
      </c>
      <c r="C236" s="32">
        <f t="shared" ref="C236:D236" si="144">C235-C$6</f>
        <v>26.142857142857274</v>
      </c>
      <c r="D236" s="28">
        <f t="shared" si="144"/>
        <v>34.285714285713823</v>
      </c>
      <c r="E236" s="36">
        <f t="shared" si="107"/>
        <v>42.428571428571281</v>
      </c>
      <c r="F236" s="8">
        <f t="shared" si="108"/>
        <v>50.571428571428541</v>
      </c>
      <c r="G236" s="8">
        <f t="shared" si="109"/>
        <v>58.714285714286177</v>
      </c>
      <c r="H236" s="12"/>
      <c r="I236" s="17">
        <f>(H$8-H236)/$H$8</f>
        <v>1</v>
      </c>
      <c r="J236" s="20" t="str">
        <f>IF(H236&gt;0,H$8-H236," ")</f>
        <v xml:space="preserve"> </v>
      </c>
      <c r="K236" s="7">
        <f>IF(H236&gt;0,H235-H236,0.01)</f>
        <v>0.01</v>
      </c>
      <c r="L236" s="7">
        <f t="shared" si="116"/>
        <v>0.01</v>
      </c>
      <c r="M236" s="21" t="str">
        <f>IF(H236&gt;0,((K230+K231+K232+K233+K234+K235+K236))," ")</f>
        <v xml:space="preserve"> </v>
      </c>
    </row>
    <row r="237" spans="1:13" x14ac:dyDescent="0.25">
      <c r="A237" s="18" t="s">
        <v>8</v>
      </c>
      <c r="B237" s="3">
        <f t="shared" si="105"/>
        <v>44485</v>
      </c>
      <c r="C237" s="32">
        <f t="shared" ref="C237:D237" si="145">C236-C$6</f>
        <v>25.928571428571558</v>
      </c>
      <c r="D237" s="28">
        <f t="shared" si="145"/>
        <v>34.107142857142392</v>
      </c>
      <c r="E237" s="36">
        <f t="shared" si="107"/>
        <v>42.285714285714135</v>
      </c>
      <c r="F237" s="8">
        <f t="shared" si="108"/>
        <v>50.464285714285687</v>
      </c>
      <c r="G237" s="8">
        <f t="shared" si="109"/>
        <v>58.642857142857608</v>
      </c>
      <c r="H237" s="12"/>
      <c r="I237" s="17">
        <f>(H$8-H237)/$H$8</f>
        <v>1</v>
      </c>
      <c r="J237" s="20" t="str">
        <f>IF(H237&gt;0,H$8-H237," ")</f>
        <v xml:space="preserve"> </v>
      </c>
      <c r="K237" s="7">
        <f>IF(H237&gt;0,H236-H237,0.01)</f>
        <v>0.01</v>
      </c>
      <c r="L237" s="7">
        <f t="shared" si="116"/>
        <v>0.01</v>
      </c>
      <c r="M237" s="21" t="str">
        <f>IF(H237&gt;0,((K231+K232+K233+K234+K235+K236+K237))," ")</f>
        <v xml:space="preserve"> </v>
      </c>
    </row>
    <row r="238" spans="1:13" x14ac:dyDescent="0.25">
      <c r="A238" t="s">
        <v>9</v>
      </c>
      <c r="B238" s="3">
        <f t="shared" si="105"/>
        <v>44486</v>
      </c>
      <c r="C238" s="32">
        <f t="shared" ref="C238:D238" si="146">C237-C$6</f>
        <v>25.714285714285843</v>
      </c>
      <c r="D238" s="28">
        <f t="shared" si="146"/>
        <v>33.928571428570962</v>
      </c>
      <c r="E238" s="36">
        <f t="shared" si="107"/>
        <v>42.14285714285699</v>
      </c>
      <c r="F238" s="8">
        <f t="shared" si="108"/>
        <v>50.357142857142833</v>
      </c>
      <c r="G238" s="8">
        <f t="shared" si="109"/>
        <v>58.571428571429038</v>
      </c>
      <c r="H238" s="12"/>
      <c r="I238" s="17">
        <f>(H$8-H238)/$H$8</f>
        <v>1</v>
      </c>
      <c r="J238" s="20" t="str">
        <f>IF(H238&gt;0,H$8-H238," ")</f>
        <v xml:space="preserve"> </v>
      </c>
      <c r="K238" s="7">
        <f>IF(H238&gt;0,H237-H238,0.01)</f>
        <v>0.01</v>
      </c>
      <c r="L238" s="7">
        <f t="shared" si="116"/>
        <v>0.01</v>
      </c>
      <c r="M238" s="21" t="str">
        <f>IF(H238&gt;0,((K232+K233+K234+K235+K236+K237+K238))," ")</f>
        <v xml:space="preserve"> </v>
      </c>
    </row>
    <row r="239" spans="1:13" x14ac:dyDescent="0.25">
      <c r="A239" s="18" t="s">
        <v>10</v>
      </c>
      <c r="B239" s="3">
        <f t="shared" si="105"/>
        <v>44487</v>
      </c>
      <c r="C239" s="32">
        <f t="shared" ref="C239:D239" si="147">C238-C$6</f>
        <v>25.500000000000128</v>
      </c>
      <c r="D239" s="28">
        <f t="shared" si="147"/>
        <v>33.749999999999531</v>
      </c>
      <c r="E239" s="36">
        <f t="shared" si="107"/>
        <v>41.999999999999844</v>
      </c>
      <c r="F239" s="8">
        <f t="shared" si="108"/>
        <v>50.249999999999979</v>
      </c>
      <c r="G239" s="8">
        <f t="shared" si="109"/>
        <v>58.500000000000469</v>
      </c>
      <c r="H239" s="12"/>
      <c r="I239" s="17">
        <f>(H$8-H239)/$H$8</f>
        <v>1</v>
      </c>
      <c r="J239" s="20" t="str">
        <f>IF(H239&gt;0,H$8-H239," ")</f>
        <v xml:space="preserve"> </v>
      </c>
      <c r="K239" s="7">
        <f>IF(H239&gt;0,H238-H239,0.01)</f>
        <v>0.01</v>
      </c>
      <c r="L239" s="7">
        <f t="shared" si="116"/>
        <v>0.01</v>
      </c>
      <c r="M239" s="21" t="str">
        <f>IF(H239&gt;0,((K233+K234+K235+K236+K237+K238+K239))," ")</f>
        <v xml:space="preserve"> </v>
      </c>
    </row>
    <row r="240" spans="1:13" x14ac:dyDescent="0.25">
      <c r="A240" t="s">
        <v>11</v>
      </c>
      <c r="B240" s="3">
        <f t="shared" si="105"/>
        <v>44488</v>
      </c>
      <c r="C240" s="32">
        <f t="shared" ref="C240:D240" si="148">C239-C$6</f>
        <v>25.285714285714413</v>
      </c>
      <c r="D240" s="28">
        <f t="shared" si="148"/>
        <v>33.5714285714281</v>
      </c>
      <c r="E240" s="36">
        <f t="shared" si="107"/>
        <v>41.857142857142698</v>
      </c>
      <c r="F240" s="8">
        <f t="shared" si="108"/>
        <v>50.142857142857125</v>
      </c>
      <c r="G240" s="8">
        <f t="shared" si="109"/>
        <v>58.4285714285719</v>
      </c>
      <c r="H240" s="12"/>
      <c r="I240" s="17">
        <f>(H$8-H240)/$H$8</f>
        <v>1</v>
      </c>
      <c r="J240" s="20" t="str">
        <f>IF(H240&gt;0,H$8-H240," ")</f>
        <v xml:space="preserve"> </v>
      </c>
      <c r="K240" s="7">
        <f>IF(H240&gt;0,H239-H240,0.01)</f>
        <v>0.01</v>
      </c>
      <c r="L240" s="7">
        <f t="shared" si="116"/>
        <v>0.01</v>
      </c>
      <c r="M240" s="21" t="str">
        <f>IF(H240&gt;0,((K234+K235+K236+K237+K238+K239+K240))," ")</f>
        <v xml:space="preserve"> </v>
      </c>
    </row>
    <row r="241" spans="1:13" x14ac:dyDescent="0.25">
      <c r="A241" s="18" t="s">
        <v>12</v>
      </c>
      <c r="B241" s="3">
        <f t="shared" si="105"/>
        <v>44489</v>
      </c>
      <c r="C241" s="32">
        <f t="shared" ref="C241:D241" si="149">C240-C$6</f>
        <v>25.071428571428697</v>
      </c>
      <c r="D241" s="28">
        <f t="shared" si="149"/>
        <v>33.39285714285667</v>
      </c>
      <c r="E241" s="36">
        <f t="shared" si="107"/>
        <v>41.714285714285552</v>
      </c>
      <c r="F241" s="8">
        <f t="shared" si="108"/>
        <v>50.03571428571427</v>
      </c>
      <c r="G241" s="8">
        <f t="shared" si="109"/>
        <v>58.35714285714333</v>
      </c>
      <c r="H241" s="12"/>
      <c r="I241" s="17">
        <f>(H$8-H241)/$H$8</f>
        <v>1</v>
      </c>
      <c r="J241" s="20" t="str">
        <f>IF(H241&gt;0,H$8-H241," ")</f>
        <v xml:space="preserve"> </v>
      </c>
      <c r="K241" s="7">
        <f>IF(H241&gt;0,H240-H241,0.01)</f>
        <v>0.01</v>
      </c>
      <c r="L241" s="7">
        <f t="shared" si="116"/>
        <v>0.01</v>
      </c>
      <c r="M241" s="21" t="str">
        <f>IF(H241&gt;0,((K235+K236+K237+K238+K239+K240+K241))," ")</f>
        <v xml:space="preserve"> </v>
      </c>
    </row>
    <row r="242" spans="1:13" x14ac:dyDescent="0.25">
      <c r="A242" t="s">
        <v>6</v>
      </c>
      <c r="B242" s="3">
        <f t="shared" si="105"/>
        <v>44490</v>
      </c>
      <c r="C242" s="32">
        <f t="shared" ref="C242:D242" si="150">C241-C$6</f>
        <v>24.857142857142982</v>
      </c>
      <c r="D242" s="28">
        <f t="shared" si="150"/>
        <v>33.214285714285239</v>
      </c>
      <c r="E242" s="36">
        <f t="shared" si="107"/>
        <v>41.571428571428406</v>
      </c>
      <c r="F242" s="8">
        <f t="shared" si="108"/>
        <v>49.928571428571416</v>
      </c>
      <c r="G242" s="8">
        <f t="shared" si="109"/>
        <v>58.285714285714761</v>
      </c>
      <c r="H242" s="12"/>
      <c r="I242" s="17">
        <f>(H$8-H242)/$H$8</f>
        <v>1</v>
      </c>
      <c r="J242" s="20" t="str">
        <f>IF(H242&gt;0,H$8-H242," ")</f>
        <v xml:space="preserve"> </v>
      </c>
      <c r="K242" s="7">
        <f>IF(H242&gt;0,H241-H242,0.01)</f>
        <v>0.01</v>
      </c>
      <c r="L242" s="7">
        <f t="shared" si="116"/>
        <v>0.01</v>
      </c>
      <c r="M242" s="21" t="str">
        <f>IF(H242&gt;0,((K236+K237+K238+K239+K240+K241+K242))," ")</f>
        <v xml:space="preserve"> </v>
      </c>
    </row>
    <row r="243" spans="1:13" x14ac:dyDescent="0.25">
      <c r="A243" s="18" t="s">
        <v>7</v>
      </c>
      <c r="B243" s="3">
        <f t="shared" si="105"/>
        <v>44491</v>
      </c>
      <c r="C243" s="32">
        <f t="shared" ref="C243:D243" si="151">C242-C$6</f>
        <v>24.642857142857267</v>
      </c>
      <c r="D243" s="28">
        <f t="shared" si="151"/>
        <v>33.035714285713809</v>
      </c>
      <c r="E243" s="36">
        <f t="shared" si="107"/>
        <v>41.42857142857126</v>
      </c>
      <c r="F243" s="8">
        <f t="shared" si="108"/>
        <v>49.821428571428562</v>
      </c>
      <c r="G243" s="8">
        <f t="shared" si="109"/>
        <v>58.214285714286191</v>
      </c>
      <c r="H243" s="12"/>
      <c r="I243" s="17">
        <f>(H$8-H243)/$H$8</f>
        <v>1</v>
      </c>
      <c r="J243" s="20" t="str">
        <f>IF(H243&gt;0,H$8-H243," ")</f>
        <v xml:space="preserve"> </v>
      </c>
      <c r="K243" s="7">
        <f>IF(H243&gt;0,H242-H243,0.01)</f>
        <v>0.01</v>
      </c>
      <c r="L243" s="7">
        <f t="shared" si="116"/>
        <v>0.01</v>
      </c>
      <c r="M243" s="21" t="str">
        <f>IF(H243&gt;0,((K237+K238+K239+K240+K241+K242+K243))," ")</f>
        <v xml:space="preserve"> </v>
      </c>
    </row>
    <row r="244" spans="1:13" x14ac:dyDescent="0.25">
      <c r="A244" t="s">
        <v>8</v>
      </c>
      <c r="B244" s="3">
        <f t="shared" si="105"/>
        <v>44492</v>
      </c>
      <c r="C244" s="32">
        <f t="shared" ref="C244:D244" si="152">C243-C$6</f>
        <v>24.428571428571551</v>
      </c>
      <c r="D244" s="28">
        <f t="shared" si="152"/>
        <v>32.857142857142378</v>
      </c>
      <c r="E244" s="36">
        <f t="shared" si="107"/>
        <v>41.285714285714114</v>
      </c>
      <c r="F244" s="8">
        <f t="shared" si="108"/>
        <v>49.714285714285708</v>
      </c>
      <c r="G244" s="8">
        <f t="shared" si="109"/>
        <v>58.142857142857622</v>
      </c>
      <c r="H244" s="12"/>
      <c r="I244" s="17">
        <f>(H$8-H244)/$H$8</f>
        <v>1</v>
      </c>
      <c r="J244" s="20" t="str">
        <f>IF(H244&gt;0,H$8-H244," ")</f>
        <v xml:space="preserve"> </v>
      </c>
      <c r="K244" s="7">
        <f>IF(H244&gt;0,H243-H244,0.01)</f>
        <v>0.01</v>
      </c>
      <c r="L244" s="7">
        <f t="shared" si="116"/>
        <v>0.01</v>
      </c>
      <c r="M244" s="21" t="str">
        <f>IF(H244&gt;0,((K238+K239+K240+K241+K242+K243+K244))," ")</f>
        <v xml:space="preserve"> </v>
      </c>
    </row>
    <row r="245" spans="1:13" x14ac:dyDescent="0.25">
      <c r="A245" s="18" t="s">
        <v>9</v>
      </c>
      <c r="B245" s="3">
        <f t="shared" si="105"/>
        <v>44493</v>
      </c>
      <c r="C245" s="32">
        <f t="shared" ref="C245:D245" si="153">C244-C$6</f>
        <v>24.214285714285836</v>
      </c>
      <c r="D245" s="28">
        <f t="shared" si="153"/>
        <v>32.678571428570947</v>
      </c>
      <c r="E245" s="36">
        <f t="shared" si="107"/>
        <v>41.142857142856968</v>
      </c>
      <c r="F245" s="8">
        <f t="shared" si="108"/>
        <v>49.607142857142854</v>
      </c>
      <c r="G245" s="8">
        <f t="shared" si="109"/>
        <v>58.071428571429053</v>
      </c>
      <c r="H245" s="12"/>
      <c r="I245" s="17">
        <f>(H$8-H245)/$H$8</f>
        <v>1</v>
      </c>
      <c r="J245" s="20" t="str">
        <f>IF(H245&gt;0,H$8-H245," ")</f>
        <v xml:space="preserve"> </v>
      </c>
      <c r="K245" s="7">
        <f>IF(H245&gt;0,H244-H245,0.01)</f>
        <v>0.01</v>
      </c>
      <c r="L245" s="7">
        <f t="shared" si="116"/>
        <v>0.01</v>
      </c>
      <c r="M245" s="21" t="str">
        <f>IF(H245&gt;0,((K239+K240+K241+K242+K243+K244+K245))," ")</f>
        <v xml:space="preserve"> </v>
      </c>
    </row>
    <row r="246" spans="1:13" x14ac:dyDescent="0.25">
      <c r="A246" t="s">
        <v>10</v>
      </c>
      <c r="B246" s="3">
        <f t="shared" si="105"/>
        <v>44494</v>
      </c>
      <c r="C246" s="32">
        <f t="shared" ref="C246:D246" si="154">C245-C$6</f>
        <v>24.000000000000121</v>
      </c>
      <c r="D246" s="28">
        <f t="shared" si="154"/>
        <v>32.499999999999517</v>
      </c>
      <c r="E246" s="36">
        <f t="shared" si="107"/>
        <v>40.999999999999822</v>
      </c>
      <c r="F246" s="8">
        <f t="shared" si="108"/>
        <v>49.5</v>
      </c>
      <c r="G246" s="8">
        <f t="shared" si="109"/>
        <v>58.000000000000483</v>
      </c>
      <c r="H246" s="12"/>
      <c r="I246" s="17">
        <f>(H$8-H246)/$H$8</f>
        <v>1</v>
      </c>
      <c r="J246" s="20" t="str">
        <f>IF(H246&gt;0,H$8-H246," ")</f>
        <v xml:space="preserve"> </v>
      </c>
      <c r="K246" s="7">
        <f>IF(H246&gt;0,H245-H246,0.01)</f>
        <v>0.01</v>
      </c>
      <c r="L246" s="7">
        <f t="shared" si="116"/>
        <v>0.01</v>
      </c>
      <c r="M246" s="21" t="str">
        <f>IF(H246&gt;0,((K240+K241+K242+K243+K244+K245+K246))," ")</f>
        <v xml:space="preserve"> </v>
      </c>
    </row>
    <row r="247" spans="1:13" x14ac:dyDescent="0.25">
      <c r="A247" s="18" t="s">
        <v>11</v>
      </c>
      <c r="B247" s="3">
        <f t="shared" si="105"/>
        <v>44495</v>
      </c>
      <c r="C247" s="32">
        <f t="shared" ref="C247:D247" si="155">C246-C$6</f>
        <v>23.785714285714405</v>
      </c>
      <c r="D247" s="28">
        <f t="shared" si="155"/>
        <v>32.321428571428086</v>
      </c>
      <c r="E247" s="36">
        <f t="shared" si="107"/>
        <v>40.857142857142676</v>
      </c>
      <c r="F247" s="8">
        <f t="shared" si="108"/>
        <v>49.392857142857146</v>
      </c>
      <c r="G247" s="8">
        <f t="shared" si="109"/>
        <v>57.928571428571914</v>
      </c>
      <c r="H247" s="12"/>
      <c r="I247" s="17">
        <f>(H$8-H247)/$H$8</f>
        <v>1</v>
      </c>
      <c r="J247" s="20" t="str">
        <f>IF(H247&gt;0,H$8-H247," ")</f>
        <v xml:space="preserve"> </v>
      </c>
      <c r="K247" s="7">
        <f>IF(H247&gt;0,H246-H247,0.01)</f>
        <v>0.01</v>
      </c>
      <c r="L247" s="7">
        <f t="shared" si="116"/>
        <v>0.01</v>
      </c>
      <c r="M247" s="21" t="str">
        <f>IF(H247&gt;0,((K241+K242+K243+K244+K245+K246+K247))," ")</f>
        <v xml:space="preserve"> </v>
      </c>
    </row>
    <row r="248" spans="1:13" x14ac:dyDescent="0.25">
      <c r="A248" t="s">
        <v>12</v>
      </c>
      <c r="B248" s="3">
        <f t="shared" si="105"/>
        <v>44496</v>
      </c>
      <c r="C248" s="32">
        <f t="shared" ref="C248:D248" si="156">C247-C$6</f>
        <v>23.57142857142869</v>
      </c>
      <c r="D248" s="28">
        <f t="shared" si="156"/>
        <v>32.142857142856656</v>
      </c>
      <c r="E248" s="36">
        <f t="shared" si="107"/>
        <v>40.714285714285531</v>
      </c>
      <c r="F248" s="8">
        <f t="shared" si="108"/>
        <v>49.285714285714292</v>
      </c>
      <c r="G248" s="8">
        <f t="shared" si="109"/>
        <v>57.857142857143344</v>
      </c>
      <c r="H248" s="12"/>
      <c r="I248" s="17">
        <f>(H$8-H248)/$H$8</f>
        <v>1</v>
      </c>
      <c r="J248" s="20" t="str">
        <f>IF(H248&gt;0,H$8-H248," ")</f>
        <v xml:space="preserve"> </v>
      </c>
      <c r="K248" s="7">
        <f>IF(H248&gt;0,H247-H248,0.01)</f>
        <v>0.01</v>
      </c>
      <c r="L248" s="7">
        <f t="shared" si="116"/>
        <v>0.01</v>
      </c>
      <c r="M248" s="21" t="str">
        <f>IF(H248&gt;0,((K242+K243+K244+K245+K246+K247+K248))," ")</f>
        <v xml:space="preserve"> </v>
      </c>
    </row>
    <row r="249" spans="1:13" x14ac:dyDescent="0.25">
      <c r="A249" s="18" t="s">
        <v>6</v>
      </c>
      <c r="B249" s="3">
        <f t="shared" si="105"/>
        <v>44497</v>
      </c>
      <c r="C249" s="32">
        <f t="shared" ref="C249:D249" si="157">C248-C$6</f>
        <v>23.357142857142975</v>
      </c>
      <c r="D249" s="28">
        <f t="shared" si="157"/>
        <v>31.964285714285229</v>
      </c>
      <c r="E249" s="36">
        <f t="shared" si="107"/>
        <v>40.571428571428385</v>
      </c>
      <c r="F249" s="8">
        <f t="shared" si="108"/>
        <v>49.178571428571438</v>
      </c>
      <c r="G249" s="8">
        <f t="shared" si="109"/>
        <v>57.785714285714775</v>
      </c>
      <c r="H249" s="12"/>
      <c r="I249" s="17">
        <f>(H$8-H249)/$H$8</f>
        <v>1</v>
      </c>
      <c r="J249" s="20" t="str">
        <f>IF(H249&gt;0,H$8-H249," ")</f>
        <v xml:space="preserve"> </v>
      </c>
      <c r="K249" s="7">
        <f>IF(H249&gt;0,H248-H249,0.01)</f>
        <v>0.01</v>
      </c>
      <c r="L249" s="7">
        <f t="shared" si="116"/>
        <v>0.01</v>
      </c>
      <c r="M249" s="21" t="str">
        <f>IF(H249&gt;0,((K243+K244+K245+K246+K247+K248+K249))," ")</f>
        <v xml:space="preserve"> </v>
      </c>
    </row>
    <row r="250" spans="1:13" x14ac:dyDescent="0.25">
      <c r="A250" t="s">
        <v>7</v>
      </c>
      <c r="B250" s="3">
        <f t="shared" si="105"/>
        <v>44498</v>
      </c>
      <c r="C250" s="32">
        <f t="shared" ref="C250:D250" si="158">C249-C$6</f>
        <v>23.14285714285726</v>
      </c>
      <c r="D250" s="28">
        <f t="shared" si="158"/>
        <v>31.785714285713802</v>
      </c>
      <c r="E250" s="36">
        <f t="shared" si="107"/>
        <v>40.428571428571239</v>
      </c>
      <c r="F250" s="8">
        <f t="shared" si="108"/>
        <v>49.071428571428584</v>
      </c>
      <c r="G250" s="8">
        <f t="shared" si="109"/>
        <v>57.714285714286206</v>
      </c>
      <c r="H250" s="12"/>
      <c r="I250" s="17">
        <f>(H$8-H250)/$H$8</f>
        <v>1</v>
      </c>
      <c r="J250" s="20" t="str">
        <f>IF(H250&gt;0,H$8-H250," ")</f>
        <v xml:space="preserve"> </v>
      </c>
      <c r="K250" s="7">
        <f>IF(H250&gt;0,H249-H250,0.01)</f>
        <v>0.01</v>
      </c>
      <c r="L250" s="7">
        <f t="shared" si="116"/>
        <v>0.01</v>
      </c>
      <c r="M250" s="21" t="str">
        <f>IF(H250&gt;0,((K244+K245+K246+K247+K248+K249+K250))," ")</f>
        <v xml:space="preserve"> </v>
      </c>
    </row>
    <row r="251" spans="1:13" x14ac:dyDescent="0.25">
      <c r="A251" s="18" t="s">
        <v>8</v>
      </c>
      <c r="B251" s="3">
        <f t="shared" si="105"/>
        <v>44499</v>
      </c>
      <c r="C251" s="32">
        <f t="shared" ref="C251:D251" si="159">C250-C$6</f>
        <v>22.928571428571544</v>
      </c>
      <c r="D251" s="28">
        <f t="shared" si="159"/>
        <v>31.607142857142374</v>
      </c>
      <c r="E251" s="36">
        <f t="shared" si="107"/>
        <v>40.285714285714093</v>
      </c>
      <c r="F251" s="8">
        <f t="shared" si="108"/>
        <v>48.96428571428573</v>
      </c>
      <c r="G251" s="8">
        <f t="shared" si="109"/>
        <v>57.642857142857636</v>
      </c>
      <c r="H251" s="12"/>
      <c r="I251" s="17">
        <f>(H$8-H251)/$H$8</f>
        <v>1</v>
      </c>
      <c r="J251" s="20" t="str">
        <f>IF(H251&gt;0,H$8-H251," ")</f>
        <v xml:space="preserve"> </v>
      </c>
      <c r="K251" s="7">
        <f>IF(H251&gt;0,H250-H251,0.01)</f>
        <v>0.01</v>
      </c>
      <c r="L251" s="7">
        <f t="shared" si="116"/>
        <v>0.01</v>
      </c>
      <c r="M251" s="21" t="str">
        <f>IF(H251&gt;0,((K245+K246+K247+K248+K249+K250+K251))," ")</f>
        <v xml:space="preserve"> </v>
      </c>
    </row>
    <row r="252" spans="1:13" x14ac:dyDescent="0.25">
      <c r="A252" t="s">
        <v>9</v>
      </c>
      <c r="B252" s="3">
        <f t="shared" si="105"/>
        <v>44500</v>
      </c>
      <c r="C252" s="32">
        <f t="shared" ref="C252:D252" si="160">C251-C$6</f>
        <v>22.714285714285829</v>
      </c>
      <c r="D252" s="28">
        <f t="shared" si="160"/>
        <v>31.428571428570947</v>
      </c>
      <c r="E252" s="36">
        <f t="shared" si="107"/>
        <v>40.142857142856947</v>
      </c>
      <c r="F252" s="8">
        <f t="shared" si="108"/>
        <v>48.857142857142875</v>
      </c>
      <c r="G252" s="8">
        <f t="shared" si="109"/>
        <v>57.571428571429067</v>
      </c>
      <c r="H252" s="12"/>
      <c r="I252" s="17">
        <f>(H$8-H252)/$H$8</f>
        <v>1</v>
      </c>
      <c r="J252" s="20" t="str">
        <f>IF(H252&gt;0,H$8-H252," ")</f>
        <v xml:space="preserve"> </v>
      </c>
      <c r="K252" s="7">
        <f>IF(H252&gt;0,H251-H252,0.01)</f>
        <v>0.01</v>
      </c>
      <c r="L252" s="7">
        <f t="shared" si="116"/>
        <v>0.01</v>
      </c>
      <c r="M252" s="21" t="str">
        <f>IF(H252&gt;0,((K246+K247+K248+K249+K250+K251+K252))," ")</f>
        <v xml:space="preserve"> </v>
      </c>
    </row>
    <row r="253" spans="1:13" x14ac:dyDescent="0.25">
      <c r="A253" s="18" t="s">
        <v>10</v>
      </c>
      <c r="B253" s="3">
        <f t="shared" si="105"/>
        <v>44501</v>
      </c>
      <c r="C253" s="32">
        <f t="shared" ref="C253:D253" si="161">C252-C$6</f>
        <v>22.500000000000114</v>
      </c>
      <c r="D253" s="28">
        <f t="shared" si="161"/>
        <v>31.24999999999952</v>
      </c>
      <c r="E253" s="36">
        <f t="shared" si="107"/>
        <v>39.999999999999801</v>
      </c>
      <c r="F253" s="8">
        <f t="shared" si="108"/>
        <v>48.750000000000021</v>
      </c>
      <c r="G253" s="8">
        <f t="shared" si="109"/>
        <v>57.500000000000497</v>
      </c>
      <c r="H253" s="12"/>
      <c r="I253" s="17">
        <f>(H$8-H253)/$H$8</f>
        <v>1</v>
      </c>
      <c r="J253" s="20" t="str">
        <f>IF(H253&gt;0,H$8-H253," ")</f>
        <v xml:space="preserve"> </v>
      </c>
      <c r="K253" s="7">
        <f>IF(H253&gt;0,H252-H253,0.01)</f>
        <v>0.01</v>
      </c>
      <c r="L253" s="7">
        <f t="shared" si="116"/>
        <v>0.01</v>
      </c>
      <c r="M253" s="21" t="str">
        <f>IF(H253&gt;0,((K247+K248+K249+K250+K251+K252+K253))," ")</f>
        <v xml:space="preserve"> </v>
      </c>
    </row>
    <row r="254" spans="1:13" x14ac:dyDescent="0.25">
      <c r="A254" t="s">
        <v>11</v>
      </c>
      <c r="B254" s="3">
        <f t="shared" si="105"/>
        <v>44502</v>
      </c>
      <c r="C254" s="32">
        <f t="shared" ref="C254:D254" si="162">C253-C$6</f>
        <v>22.285714285714398</v>
      </c>
      <c r="D254" s="28">
        <f t="shared" si="162"/>
        <v>31.071428571428093</v>
      </c>
      <c r="E254" s="36">
        <f t="shared" si="107"/>
        <v>39.857142857142655</v>
      </c>
      <c r="F254" s="8">
        <f t="shared" si="108"/>
        <v>48.642857142857167</v>
      </c>
      <c r="G254" s="8">
        <f t="shared" si="109"/>
        <v>57.428571428571928</v>
      </c>
      <c r="H254" s="12"/>
      <c r="I254" s="17">
        <f>(H$8-H254)/$H$8</f>
        <v>1</v>
      </c>
      <c r="J254" s="20" t="str">
        <f>IF(H254&gt;0,H$8-H254," ")</f>
        <v xml:space="preserve"> </v>
      </c>
      <c r="K254" s="7">
        <f>IF(H254&gt;0,H253-H254,0.01)</f>
        <v>0.01</v>
      </c>
      <c r="L254" s="7">
        <f t="shared" si="116"/>
        <v>0.01</v>
      </c>
      <c r="M254" s="21" t="str">
        <f>IF(H254&gt;0,((K248+K249+K250+K251+K252+K253+K254))," ")</f>
        <v xml:space="preserve"> </v>
      </c>
    </row>
    <row r="255" spans="1:13" x14ac:dyDescent="0.25">
      <c r="A255" s="18" t="s">
        <v>12</v>
      </c>
      <c r="B255" s="3">
        <f t="shared" si="105"/>
        <v>44503</v>
      </c>
      <c r="C255" s="32">
        <f t="shared" ref="C255:D255" si="163">C254-C$6</f>
        <v>22.071428571428683</v>
      </c>
      <c r="D255" s="28">
        <f t="shared" si="163"/>
        <v>30.892857142856666</v>
      </c>
      <c r="E255" s="36">
        <f t="shared" si="107"/>
        <v>39.714285714285509</v>
      </c>
      <c r="F255" s="8">
        <f t="shared" si="108"/>
        <v>48.535714285714313</v>
      </c>
      <c r="G255" s="8">
        <f t="shared" si="109"/>
        <v>57.357142857143359</v>
      </c>
      <c r="H255" s="12"/>
      <c r="I255" s="17">
        <f>(H$8-H255)/$H$8</f>
        <v>1</v>
      </c>
      <c r="J255" s="20" t="str">
        <f>IF(H255&gt;0,H$8-H255," ")</f>
        <v xml:space="preserve"> </v>
      </c>
      <c r="K255" s="7">
        <f>IF(H255&gt;0,H254-H255,0.01)</f>
        <v>0.01</v>
      </c>
      <c r="L255" s="7">
        <f t="shared" si="116"/>
        <v>0.01</v>
      </c>
      <c r="M255" s="21" t="str">
        <f>IF(H255&gt;0,((K249+K250+K251+K252+K253+K254+K255))," ")</f>
        <v xml:space="preserve"> </v>
      </c>
    </row>
    <row r="256" spans="1:13" x14ac:dyDescent="0.25">
      <c r="A256" t="s">
        <v>6</v>
      </c>
      <c r="B256" s="3">
        <f t="shared" si="105"/>
        <v>44504</v>
      </c>
      <c r="C256" s="32">
        <f t="shared" ref="C256:D256" si="164">C255-C$6</f>
        <v>21.857142857142968</v>
      </c>
      <c r="D256" s="28">
        <f t="shared" si="164"/>
        <v>30.714285714285239</v>
      </c>
      <c r="E256" s="36">
        <f t="shared" si="107"/>
        <v>39.571428571428363</v>
      </c>
      <c r="F256" s="8">
        <f t="shared" si="108"/>
        <v>48.428571428571459</v>
      </c>
      <c r="G256" s="8">
        <f t="shared" si="109"/>
        <v>57.285714285714789</v>
      </c>
      <c r="H256" s="12"/>
      <c r="I256" s="17">
        <f>(H$8-H256)/$H$8</f>
        <v>1</v>
      </c>
      <c r="J256" s="20" t="str">
        <f>IF(H256&gt;0,H$8-H256," ")</f>
        <v xml:space="preserve"> </v>
      </c>
      <c r="K256" s="7">
        <f>IF(H256&gt;0,H255-H256,0.01)</f>
        <v>0.01</v>
      </c>
      <c r="L256" s="7">
        <f t="shared" si="116"/>
        <v>0.01</v>
      </c>
      <c r="M256" s="21" t="str">
        <f>IF(H256&gt;0,((K250+K251+K252+K253+K254+K255+K256))," ")</f>
        <v xml:space="preserve"> </v>
      </c>
    </row>
    <row r="257" spans="1:13" x14ac:dyDescent="0.25">
      <c r="A257" s="18" t="s">
        <v>7</v>
      </c>
      <c r="B257" s="3">
        <f t="shared" si="105"/>
        <v>44505</v>
      </c>
      <c r="C257" s="32">
        <f t="shared" ref="C257:D257" si="165">C256-C$6</f>
        <v>21.642857142857252</v>
      </c>
      <c r="D257" s="28">
        <f t="shared" si="165"/>
        <v>30.535714285713812</v>
      </c>
      <c r="E257" s="36">
        <f t="shared" si="107"/>
        <v>39.428571428571217</v>
      </c>
      <c r="F257" s="8">
        <f t="shared" si="108"/>
        <v>48.321428571428605</v>
      </c>
      <c r="G257" s="8">
        <f t="shared" si="109"/>
        <v>57.21428571428622</v>
      </c>
      <c r="H257" s="12"/>
      <c r="I257" s="17">
        <f>(H$8-H257)/$H$8</f>
        <v>1</v>
      </c>
      <c r="J257" s="20" t="str">
        <f>IF(H257&gt;0,H$8-H257," ")</f>
        <v xml:space="preserve"> </v>
      </c>
      <c r="K257" s="7">
        <f>IF(H257&gt;0,H256-H257,0.01)</f>
        <v>0.01</v>
      </c>
      <c r="L257" s="7">
        <f t="shared" si="116"/>
        <v>0.01</v>
      </c>
      <c r="M257" s="21" t="str">
        <f>IF(H257&gt;0,((K251+K252+K253+K254+K255+K256+K257))," ")</f>
        <v xml:space="preserve"> </v>
      </c>
    </row>
    <row r="258" spans="1:13" x14ac:dyDescent="0.25">
      <c r="A258" t="s">
        <v>8</v>
      </c>
      <c r="B258" s="3">
        <f t="shared" si="105"/>
        <v>44506</v>
      </c>
      <c r="C258" s="32">
        <f t="shared" ref="C258:D258" si="166">C257-C$6</f>
        <v>21.428571428571537</v>
      </c>
      <c r="D258" s="28">
        <f t="shared" si="166"/>
        <v>30.357142857142385</v>
      </c>
      <c r="E258" s="36">
        <f t="shared" si="107"/>
        <v>39.285714285714072</v>
      </c>
      <c r="F258" s="8">
        <f t="shared" si="108"/>
        <v>48.214285714285751</v>
      </c>
      <c r="G258" s="8">
        <f t="shared" si="109"/>
        <v>57.14285714285765</v>
      </c>
      <c r="H258" s="12"/>
      <c r="I258" s="17">
        <f>(H$8-H258)/$H$8</f>
        <v>1</v>
      </c>
      <c r="J258" s="20" t="str">
        <f>IF(H258&gt;0,H$8-H258," ")</f>
        <v xml:space="preserve"> </v>
      </c>
      <c r="K258" s="7">
        <f>IF(H258&gt;0,H257-H258,0.01)</f>
        <v>0.01</v>
      </c>
      <c r="L258" s="7">
        <f t="shared" si="116"/>
        <v>0.01</v>
      </c>
      <c r="M258" s="21" t="str">
        <f>IF(H258&gt;0,((K252+K253+K254+K255+K256+K257+K258))," ")</f>
        <v xml:space="preserve"> </v>
      </c>
    </row>
    <row r="259" spans="1:13" x14ac:dyDescent="0.25">
      <c r="A259" s="18" t="s">
        <v>9</v>
      </c>
      <c r="B259" s="3">
        <f t="shared" si="105"/>
        <v>44507</v>
      </c>
      <c r="C259" s="32">
        <f t="shared" ref="C259:D259" si="167">C258-C$6</f>
        <v>21.214285714285822</v>
      </c>
      <c r="D259" s="28">
        <f t="shared" si="167"/>
        <v>30.178571428570958</v>
      </c>
      <c r="E259" s="36">
        <f t="shared" si="107"/>
        <v>39.142857142856926</v>
      </c>
      <c r="F259" s="8">
        <f t="shared" si="108"/>
        <v>48.107142857142897</v>
      </c>
      <c r="G259" s="8">
        <f t="shared" si="109"/>
        <v>57.071428571429081</v>
      </c>
      <c r="H259" s="12"/>
      <c r="I259" s="17">
        <f>(H$8-H259)/$H$8</f>
        <v>1</v>
      </c>
      <c r="J259" s="20" t="str">
        <f>IF(H259&gt;0,H$8-H259," ")</f>
        <v xml:space="preserve"> </v>
      </c>
      <c r="K259" s="7">
        <f>IF(H259&gt;0,H258-H259,0.01)</f>
        <v>0.01</v>
      </c>
      <c r="L259" s="7">
        <f t="shared" si="116"/>
        <v>0.01</v>
      </c>
      <c r="M259" s="21" t="str">
        <f>IF(H259&gt;0,((K253+K254+K255+K256+K257+K258+K259))," ")</f>
        <v xml:space="preserve"> </v>
      </c>
    </row>
    <row r="260" spans="1:13" x14ac:dyDescent="0.25">
      <c r="A260" t="s">
        <v>10</v>
      </c>
      <c r="B260" s="3">
        <f t="shared" si="105"/>
        <v>44508</v>
      </c>
      <c r="C260" s="32">
        <f t="shared" ref="C260:D260" si="168">C259-C$6</f>
        <v>21.000000000000107</v>
      </c>
      <c r="D260" s="28">
        <f t="shared" si="168"/>
        <v>29.999999999999531</v>
      </c>
      <c r="E260" s="36">
        <f t="shared" si="107"/>
        <v>38.99999999999978</v>
      </c>
      <c r="F260" s="8">
        <f t="shared" si="108"/>
        <v>48.000000000000043</v>
      </c>
      <c r="G260" s="8">
        <f t="shared" si="109"/>
        <v>57.000000000000512</v>
      </c>
      <c r="H260" s="12"/>
      <c r="I260" s="17">
        <f>(H$8-H260)/$H$8</f>
        <v>1</v>
      </c>
      <c r="J260" s="20" t="str">
        <f>IF(H260&gt;0,H$8-H260," ")</f>
        <v xml:space="preserve"> </v>
      </c>
      <c r="K260" s="7">
        <f>IF(H260&gt;0,H259-H260,0.01)</f>
        <v>0.01</v>
      </c>
      <c r="L260" s="7">
        <f t="shared" si="116"/>
        <v>0.01</v>
      </c>
      <c r="M260" s="21" t="str">
        <f>IF(H260&gt;0,((K254+K255+K256+K257+K258+K259+K260))," ")</f>
        <v xml:space="preserve"> </v>
      </c>
    </row>
    <row r="261" spans="1:13" x14ac:dyDescent="0.25">
      <c r="A261" s="18" t="s">
        <v>11</v>
      </c>
      <c r="B261" s="3">
        <f t="shared" si="105"/>
        <v>44509</v>
      </c>
      <c r="C261" s="32">
        <f t="shared" ref="C261:D261" si="169">C260-C$6</f>
        <v>20.785714285714391</v>
      </c>
      <c r="D261" s="28">
        <f t="shared" si="169"/>
        <v>29.821428571428104</v>
      </c>
      <c r="E261" s="36">
        <f t="shared" si="107"/>
        <v>38.857142857142634</v>
      </c>
      <c r="F261" s="8">
        <f t="shared" si="108"/>
        <v>47.892857142857189</v>
      </c>
      <c r="G261" s="8">
        <f t="shared" si="109"/>
        <v>56.928571428571942</v>
      </c>
      <c r="H261" s="12"/>
      <c r="I261" s="17">
        <f>(H$8-H261)/$H$8</f>
        <v>1</v>
      </c>
      <c r="J261" s="20" t="str">
        <f>IF(H261&gt;0,H$8-H261," ")</f>
        <v xml:space="preserve"> </v>
      </c>
      <c r="K261" s="7">
        <f>IF(H261&gt;0,H260-H261,0.01)</f>
        <v>0.01</v>
      </c>
      <c r="L261" s="7">
        <f t="shared" si="116"/>
        <v>0.01</v>
      </c>
      <c r="M261" s="21" t="str">
        <f>IF(H261&gt;0,((K255+K256+K257+K258+K259+K260+K261))," ")</f>
        <v xml:space="preserve"> </v>
      </c>
    </row>
    <row r="262" spans="1:13" x14ac:dyDescent="0.25">
      <c r="A262" t="s">
        <v>12</v>
      </c>
      <c r="B262" s="3">
        <f t="shared" si="105"/>
        <v>44510</v>
      </c>
      <c r="C262" s="32">
        <f t="shared" ref="C262:D262" si="170">C261-C$6</f>
        <v>20.571428571428676</v>
      </c>
      <c r="D262" s="28">
        <f t="shared" si="170"/>
        <v>29.642857142856677</v>
      </c>
      <c r="E262" s="36">
        <f t="shared" si="107"/>
        <v>38.714285714285488</v>
      </c>
      <c r="F262" s="8">
        <f t="shared" si="108"/>
        <v>47.785714285714334</v>
      </c>
      <c r="G262" s="8">
        <f t="shared" si="109"/>
        <v>56.857142857143373</v>
      </c>
      <c r="H262" s="12"/>
      <c r="I262" s="17">
        <f>(H$8-H262)/$H$8</f>
        <v>1</v>
      </c>
      <c r="J262" s="20" t="str">
        <f>IF(H262&gt;0,H$8-H262," ")</f>
        <v xml:space="preserve"> </v>
      </c>
      <c r="K262" s="7">
        <f>IF(H262&gt;0,H261-H262,0.01)</f>
        <v>0.01</v>
      </c>
      <c r="L262" s="7">
        <f t="shared" si="116"/>
        <v>0.01</v>
      </c>
      <c r="M262" s="21" t="str">
        <f>IF(H262&gt;0,((K256+K257+K258+K259+K260+K261+K262))," ")</f>
        <v xml:space="preserve"> </v>
      </c>
    </row>
    <row r="263" spans="1:13" x14ac:dyDescent="0.25">
      <c r="A263" s="18" t="s">
        <v>6</v>
      </c>
      <c r="B263" s="3">
        <f t="shared" si="105"/>
        <v>44511</v>
      </c>
      <c r="C263" s="32">
        <f t="shared" ref="C263:D263" si="171">C262-C$6</f>
        <v>20.357142857142961</v>
      </c>
      <c r="D263" s="28">
        <f t="shared" si="171"/>
        <v>29.46428571428525</v>
      </c>
      <c r="E263" s="36">
        <f t="shared" si="107"/>
        <v>38.571428571428342</v>
      </c>
      <c r="F263" s="8">
        <f t="shared" si="108"/>
        <v>47.67857142857148</v>
      </c>
      <c r="G263" s="8">
        <f t="shared" si="109"/>
        <v>56.785714285714803</v>
      </c>
      <c r="H263" s="12"/>
      <c r="I263" s="17">
        <f>(H$8-H263)/$H$8</f>
        <v>1</v>
      </c>
      <c r="J263" s="20" t="str">
        <f>IF(H263&gt;0,H$8-H263," ")</f>
        <v xml:space="preserve"> </v>
      </c>
      <c r="K263" s="7">
        <f>IF(H263&gt;0,H262-H263,0.01)</f>
        <v>0.01</v>
      </c>
      <c r="L263" s="7">
        <f t="shared" si="116"/>
        <v>0.01</v>
      </c>
      <c r="M263" s="21" t="str">
        <f>IF(H263&gt;0,((K257+K258+K259+K260+K261+K262+K263))," ")</f>
        <v xml:space="preserve"> </v>
      </c>
    </row>
    <row r="264" spans="1:13" x14ac:dyDescent="0.25">
      <c r="A264" t="s">
        <v>7</v>
      </c>
      <c r="B264" s="3">
        <f t="shared" si="105"/>
        <v>44512</v>
      </c>
      <c r="C264" s="32">
        <f t="shared" ref="C264:D264" si="172">C263-C$6</f>
        <v>20.142857142857245</v>
      </c>
      <c r="D264" s="28">
        <f t="shared" si="172"/>
        <v>29.285714285713823</v>
      </c>
      <c r="E264" s="36">
        <f t="shared" si="107"/>
        <v>38.428571428571196</v>
      </c>
      <c r="F264" s="8">
        <f t="shared" si="108"/>
        <v>47.571428571428626</v>
      </c>
      <c r="G264" s="8">
        <f t="shared" si="109"/>
        <v>56.714285714286234</v>
      </c>
      <c r="H264" s="12"/>
      <c r="I264" s="17">
        <f>(H$8-H264)/$H$8</f>
        <v>1</v>
      </c>
      <c r="J264" s="20" t="str">
        <f>IF(H264&gt;0,H$8-H264," ")</f>
        <v xml:space="preserve"> </v>
      </c>
      <c r="K264" s="7">
        <f>IF(H264&gt;0,H263-H264,0.01)</f>
        <v>0.01</v>
      </c>
      <c r="L264" s="7">
        <f t="shared" si="116"/>
        <v>0.01</v>
      </c>
      <c r="M264" s="21" t="str">
        <f>IF(H264&gt;0,((K258+K259+K260+K261+K262+K263+K264))," ")</f>
        <v xml:space="preserve"> </v>
      </c>
    </row>
    <row r="265" spans="1:13" x14ac:dyDescent="0.25">
      <c r="A265" s="18" t="s">
        <v>8</v>
      </c>
      <c r="B265" s="3">
        <f t="shared" si="105"/>
        <v>44513</v>
      </c>
      <c r="C265" s="32">
        <f t="shared" ref="C265:D265" si="173">C264-C$6</f>
        <v>19.92857142857153</v>
      </c>
      <c r="D265" s="28">
        <f t="shared" si="173"/>
        <v>29.107142857142396</v>
      </c>
      <c r="E265" s="36">
        <f t="shared" si="107"/>
        <v>38.28571428571405</v>
      </c>
      <c r="F265" s="8">
        <f t="shared" si="108"/>
        <v>47.464285714285772</v>
      </c>
      <c r="G265" s="8">
        <f t="shared" si="109"/>
        <v>56.642857142857665</v>
      </c>
      <c r="H265" s="12"/>
      <c r="I265" s="17">
        <f>(H$8-H265)/$H$8</f>
        <v>1</v>
      </c>
      <c r="J265" s="20" t="str">
        <f>IF(H265&gt;0,H$8-H265," ")</f>
        <v xml:space="preserve"> </v>
      </c>
      <c r="K265" s="7">
        <f>IF(H265&gt;0,H264-H265,0.01)</f>
        <v>0.01</v>
      </c>
      <c r="L265" s="7">
        <f t="shared" si="116"/>
        <v>0.01</v>
      </c>
      <c r="M265" s="21" t="str">
        <f>IF(H265&gt;0,((K259+K260+K261+K262+K263+K264+K265))," ")</f>
        <v xml:space="preserve"> </v>
      </c>
    </row>
    <row r="266" spans="1:13" x14ac:dyDescent="0.25">
      <c r="A266" t="s">
        <v>9</v>
      </c>
      <c r="B266" s="3">
        <f t="shared" ref="B266:B329" si="174">B265+1</f>
        <v>44514</v>
      </c>
      <c r="C266" s="32">
        <f t="shared" ref="C266:D266" si="175">C265-C$6</f>
        <v>19.714285714285815</v>
      </c>
      <c r="D266" s="28">
        <f t="shared" si="175"/>
        <v>28.928571428570969</v>
      </c>
      <c r="E266" s="36">
        <f t="shared" ref="E266:E329" si="176">E265-$E$6</f>
        <v>38.142857142856904</v>
      </c>
      <c r="F266" s="8">
        <f t="shared" ref="F266:F329" si="177">F265-$F$6</f>
        <v>47.357142857142918</v>
      </c>
      <c r="G266" s="8">
        <f t="shared" ref="G266:G329" si="178">G265-$G$6</f>
        <v>56.571428571429095</v>
      </c>
      <c r="H266" s="12"/>
      <c r="I266" s="17">
        <f>(H$8-H266)/$H$8</f>
        <v>1</v>
      </c>
      <c r="J266" s="20" t="str">
        <f>IF(H266&gt;0,H$8-H266," ")</f>
        <v xml:space="preserve"> </v>
      </c>
      <c r="K266" s="7">
        <f>IF(H266&gt;0,H265-H266,0.01)</f>
        <v>0.01</v>
      </c>
      <c r="L266" s="7">
        <f t="shared" si="116"/>
        <v>0.01</v>
      </c>
      <c r="M266" s="21" t="str">
        <f>IF(H266&gt;0,((K260+K261+K262+K263+K264+K265+K266))," ")</f>
        <v xml:space="preserve"> </v>
      </c>
    </row>
    <row r="267" spans="1:13" x14ac:dyDescent="0.25">
      <c r="A267" s="18" t="s">
        <v>10</v>
      </c>
      <c r="B267" s="3">
        <f t="shared" si="174"/>
        <v>44515</v>
      </c>
      <c r="C267" s="32">
        <f t="shared" ref="C267:D267" si="179">C266-C$6</f>
        <v>19.500000000000099</v>
      </c>
      <c r="D267" s="28">
        <f t="shared" si="179"/>
        <v>28.749999999999542</v>
      </c>
      <c r="E267" s="36">
        <f t="shared" si="176"/>
        <v>37.999999999999758</v>
      </c>
      <c r="F267" s="8">
        <f t="shared" si="177"/>
        <v>47.250000000000064</v>
      </c>
      <c r="G267" s="8">
        <f t="shared" si="178"/>
        <v>56.500000000000526</v>
      </c>
      <c r="H267" s="12"/>
      <c r="I267" s="17">
        <f>(H$8-H267)/$H$8</f>
        <v>1</v>
      </c>
      <c r="J267" s="20" t="str">
        <f>IF(H267&gt;0,H$8-H267," ")</f>
        <v xml:space="preserve"> </v>
      </c>
      <c r="K267" s="7">
        <f>IF(H267&gt;0,H266-H267,0.01)</f>
        <v>0.01</v>
      </c>
      <c r="L267" s="7">
        <f t="shared" si="116"/>
        <v>0.01</v>
      </c>
      <c r="M267" s="21" t="str">
        <f>IF(H267&gt;0,((K261+K262+K263+K264+K265+K266+K267))," ")</f>
        <v xml:space="preserve"> </v>
      </c>
    </row>
    <row r="268" spans="1:13" x14ac:dyDescent="0.25">
      <c r="A268" t="s">
        <v>11</v>
      </c>
      <c r="B268" s="3">
        <f t="shared" si="174"/>
        <v>44516</v>
      </c>
      <c r="C268" s="32">
        <f t="shared" ref="C268:D268" si="180">C267-C$6</f>
        <v>19.285714285714384</v>
      </c>
      <c r="D268" s="28">
        <f t="shared" si="180"/>
        <v>28.571428571428115</v>
      </c>
      <c r="E268" s="36">
        <f t="shared" si="176"/>
        <v>37.857142857142613</v>
      </c>
      <c r="F268" s="8">
        <f t="shared" si="177"/>
        <v>47.14285714285721</v>
      </c>
      <c r="G268" s="8">
        <f t="shared" si="178"/>
        <v>56.428571428571956</v>
      </c>
      <c r="H268" s="12"/>
      <c r="I268" s="17">
        <f>(H$8-H268)/$H$8</f>
        <v>1</v>
      </c>
      <c r="J268" s="20" t="str">
        <f>IF(H268&gt;0,H$8-H268," ")</f>
        <v xml:space="preserve"> </v>
      </c>
      <c r="K268" s="7">
        <f>IF(H268&gt;0,H267-H268,0.01)</f>
        <v>0.01</v>
      </c>
      <c r="L268" s="7">
        <f t="shared" si="116"/>
        <v>0.01</v>
      </c>
      <c r="M268" s="21" t="str">
        <f>IF(H268&gt;0,((K262+K263+K264+K265+K266+K267+K268))," ")</f>
        <v xml:space="preserve"> </v>
      </c>
    </row>
    <row r="269" spans="1:13" x14ac:dyDescent="0.25">
      <c r="A269" s="18" t="s">
        <v>12</v>
      </c>
      <c r="B269" s="3">
        <f t="shared" si="174"/>
        <v>44517</v>
      </c>
      <c r="C269" s="32">
        <f t="shared" ref="C269:D269" si="181">C268-C$6</f>
        <v>19.071428571428669</v>
      </c>
      <c r="D269" s="28">
        <f t="shared" si="181"/>
        <v>28.392857142856688</v>
      </c>
      <c r="E269" s="36">
        <f t="shared" si="176"/>
        <v>37.714285714285467</v>
      </c>
      <c r="F269" s="8">
        <f t="shared" si="177"/>
        <v>47.035714285714356</v>
      </c>
      <c r="G269" s="8">
        <f t="shared" si="178"/>
        <v>56.357142857143387</v>
      </c>
      <c r="H269" s="12"/>
      <c r="I269" s="17">
        <f>(H$8-H269)/$H$8</f>
        <v>1</v>
      </c>
      <c r="J269" s="20" t="str">
        <f>IF(H269&gt;0,H$8-H269," ")</f>
        <v xml:space="preserve"> </v>
      </c>
      <c r="K269" s="7">
        <f>IF(H269&gt;0,H268-H269,0.01)</f>
        <v>0.01</v>
      </c>
      <c r="L269" s="7">
        <f t="shared" si="116"/>
        <v>0.01</v>
      </c>
      <c r="M269" s="21" t="str">
        <f>IF(H269&gt;0,((K263+K264+K265+K266+K267+K268+K269))," ")</f>
        <v xml:space="preserve"> </v>
      </c>
    </row>
    <row r="270" spans="1:13" x14ac:dyDescent="0.25">
      <c r="A270" t="s">
        <v>6</v>
      </c>
      <c r="B270" s="3">
        <f t="shared" si="174"/>
        <v>44518</v>
      </c>
      <c r="C270" s="32">
        <f t="shared" ref="C270:D270" si="182">C269-C$6</f>
        <v>18.857142857142954</v>
      </c>
      <c r="D270" s="28">
        <f t="shared" si="182"/>
        <v>28.214285714285261</v>
      </c>
      <c r="E270" s="36">
        <f t="shared" si="176"/>
        <v>37.571428571428321</v>
      </c>
      <c r="F270" s="8">
        <f t="shared" si="177"/>
        <v>46.928571428571502</v>
      </c>
      <c r="G270" s="8">
        <f t="shared" si="178"/>
        <v>56.285714285714818</v>
      </c>
      <c r="H270" s="12"/>
      <c r="I270" s="17">
        <f>(H$8-H270)/$H$8</f>
        <v>1</v>
      </c>
      <c r="J270" s="20" t="str">
        <f>IF(H270&gt;0,H$8-H270," ")</f>
        <v xml:space="preserve"> </v>
      </c>
      <c r="K270" s="7">
        <f>IF(H270&gt;0,H269-H270,0.01)</f>
        <v>0.01</v>
      </c>
      <c r="L270" s="7">
        <f t="shared" si="116"/>
        <v>0.01</v>
      </c>
      <c r="M270" s="21" t="str">
        <f>IF(H270&gt;0,((K264+K265+K266+K267+K268+K269+K270))," ")</f>
        <v xml:space="preserve"> </v>
      </c>
    </row>
    <row r="271" spans="1:13" x14ac:dyDescent="0.25">
      <c r="A271" s="18" t="s">
        <v>7</v>
      </c>
      <c r="B271" s="3">
        <f t="shared" si="174"/>
        <v>44519</v>
      </c>
      <c r="C271" s="32">
        <f t="shared" ref="C271:D271" si="183">C270-C$6</f>
        <v>18.642857142857238</v>
      </c>
      <c r="D271" s="28">
        <f t="shared" si="183"/>
        <v>28.035714285713834</v>
      </c>
      <c r="E271" s="36">
        <f t="shared" si="176"/>
        <v>37.428571428571175</v>
      </c>
      <c r="F271" s="8">
        <f t="shared" si="177"/>
        <v>46.821428571428648</v>
      </c>
      <c r="G271" s="8">
        <f t="shared" si="178"/>
        <v>56.214285714286248</v>
      </c>
      <c r="H271" s="12"/>
      <c r="I271" s="17">
        <f>(H$8-H271)/$H$8</f>
        <v>1</v>
      </c>
      <c r="J271" s="20" t="str">
        <f>IF(H271&gt;0,H$8-H271," ")</f>
        <v xml:space="preserve"> </v>
      </c>
      <c r="K271" s="7">
        <f>IF(H271&gt;0,H270-H271,0.01)</f>
        <v>0.01</v>
      </c>
      <c r="L271" s="7">
        <f t="shared" si="116"/>
        <v>0.01</v>
      </c>
      <c r="M271" s="21" t="str">
        <f>IF(H271&gt;0,((K265+K266+K267+K268+K269+K270+K271))," ")</f>
        <v xml:space="preserve"> </v>
      </c>
    </row>
    <row r="272" spans="1:13" x14ac:dyDescent="0.25">
      <c r="A272" t="s">
        <v>8</v>
      </c>
      <c r="B272" s="3">
        <f t="shared" si="174"/>
        <v>44520</v>
      </c>
      <c r="C272" s="32">
        <f t="shared" ref="C272:D272" si="184">C271-C$6</f>
        <v>18.428571428571523</v>
      </c>
      <c r="D272" s="28">
        <f t="shared" si="184"/>
        <v>27.857142857142406</v>
      </c>
      <c r="E272" s="36">
        <f t="shared" si="176"/>
        <v>37.285714285714029</v>
      </c>
      <c r="F272" s="8">
        <f t="shared" si="177"/>
        <v>46.714285714285793</v>
      </c>
      <c r="G272" s="8">
        <f t="shared" si="178"/>
        <v>56.142857142857679</v>
      </c>
      <c r="H272" s="12"/>
      <c r="I272" s="17">
        <f>(H$8-H272)/$H$8</f>
        <v>1</v>
      </c>
      <c r="J272" s="20" t="str">
        <f>IF(H272&gt;0,H$8-H272," ")</f>
        <v xml:space="preserve"> </v>
      </c>
      <c r="K272" s="7">
        <f>IF(H272&gt;0,H271-H272,0.01)</f>
        <v>0.01</v>
      </c>
      <c r="L272" s="7">
        <f t="shared" ref="L272:L335" si="185">SUM(K266:K272)/7</f>
        <v>0.01</v>
      </c>
      <c r="M272" s="21" t="str">
        <f>IF(H272&gt;0,((K266+K267+K268+K269+K270+K271+K272))," ")</f>
        <v xml:space="preserve"> </v>
      </c>
    </row>
    <row r="273" spans="1:13" x14ac:dyDescent="0.25">
      <c r="A273" s="18" t="s">
        <v>9</v>
      </c>
      <c r="B273" s="3">
        <f t="shared" si="174"/>
        <v>44521</v>
      </c>
      <c r="C273" s="32">
        <f t="shared" ref="C273:D273" si="186">C272-C$6</f>
        <v>18.214285714285808</v>
      </c>
      <c r="D273" s="28">
        <f t="shared" si="186"/>
        <v>27.678571428570979</v>
      </c>
      <c r="E273" s="36">
        <f t="shared" si="176"/>
        <v>37.142857142856883</v>
      </c>
      <c r="F273" s="8">
        <f t="shared" si="177"/>
        <v>46.607142857142939</v>
      </c>
      <c r="G273" s="8">
        <f t="shared" si="178"/>
        <v>56.071428571429109</v>
      </c>
      <c r="H273" s="12"/>
      <c r="I273" s="17">
        <f>(H$8-H273)/$H$8</f>
        <v>1</v>
      </c>
      <c r="J273" s="20" t="str">
        <f>IF(H273&gt;0,H$8-H273," ")</f>
        <v xml:space="preserve"> </v>
      </c>
      <c r="K273" s="7">
        <f>IF(H273&gt;0,H272-H273,0.01)</f>
        <v>0.01</v>
      </c>
      <c r="L273" s="7">
        <f t="shared" si="185"/>
        <v>0.01</v>
      </c>
      <c r="M273" s="21" t="str">
        <f>IF(H273&gt;0,((K267+K268+K269+K270+K271+K272+K273))," ")</f>
        <v xml:space="preserve"> </v>
      </c>
    </row>
    <row r="274" spans="1:13" x14ac:dyDescent="0.25">
      <c r="A274" t="s">
        <v>10</v>
      </c>
      <c r="B274" s="3">
        <f t="shared" si="174"/>
        <v>44522</v>
      </c>
      <c r="C274" s="32">
        <f t="shared" ref="C274:D274" si="187">C273-C$6</f>
        <v>18.000000000000092</v>
      </c>
      <c r="D274" s="28">
        <f t="shared" si="187"/>
        <v>27.499999999999552</v>
      </c>
      <c r="E274" s="36">
        <f t="shared" si="176"/>
        <v>36.999999999999737</v>
      </c>
      <c r="F274" s="8">
        <f t="shared" si="177"/>
        <v>46.500000000000085</v>
      </c>
      <c r="G274" s="8">
        <f t="shared" si="178"/>
        <v>56.00000000000054</v>
      </c>
      <c r="H274" s="12"/>
      <c r="I274" s="17">
        <f>(H$8-H274)/$H$8</f>
        <v>1</v>
      </c>
      <c r="J274" s="20" t="str">
        <f>IF(H274&gt;0,H$8-H274," ")</f>
        <v xml:space="preserve"> </v>
      </c>
      <c r="K274" s="7">
        <f>IF(H274&gt;0,H273-H274,0.01)</f>
        <v>0.01</v>
      </c>
      <c r="L274" s="7">
        <f t="shared" si="185"/>
        <v>0.01</v>
      </c>
      <c r="M274" s="21" t="str">
        <f>IF(H274&gt;0,((K268+K269+K270+K271+K272+K273+K274))," ")</f>
        <v xml:space="preserve"> </v>
      </c>
    </row>
    <row r="275" spans="1:13" x14ac:dyDescent="0.25">
      <c r="A275" s="18" t="s">
        <v>11</v>
      </c>
      <c r="B275" s="3">
        <f t="shared" si="174"/>
        <v>44523</v>
      </c>
      <c r="C275" s="32">
        <f t="shared" ref="C275:D275" si="188">C274-C$6</f>
        <v>17.785714285714377</v>
      </c>
      <c r="D275" s="28">
        <f t="shared" si="188"/>
        <v>27.321428571428125</v>
      </c>
      <c r="E275" s="36">
        <f t="shared" si="176"/>
        <v>36.857142857142591</v>
      </c>
      <c r="F275" s="8">
        <f t="shared" si="177"/>
        <v>46.392857142857231</v>
      </c>
      <c r="G275" s="8">
        <f t="shared" si="178"/>
        <v>55.928571428571971</v>
      </c>
      <c r="H275" s="12"/>
      <c r="I275" s="17">
        <f>(H$8-H275)/$H$8</f>
        <v>1</v>
      </c>
      <c r="J275" s="20" t="str">
        <f>IF(H275&gt;0,H$8-H275," ")</f>
        <v xml:space="preserve"> </v>
      </c>
      <c r="K275" s="7">
        <f>IF(H275&gt;0,H274-H275,0.01)</f>
        <v>0.01</v>
      </c>
      <c r="L275" s="7">
        <f t="shared" si="185"/>
        <v>0.01</v>
      </c>
      <c r="M275" s="21" t="str">
        <f>IF(H275&gt;0,((K269+K270+K271+K272+K273+K274+K275))," ")</f>
        <v xml:space="preserve"> </v>
      </c>
    </row>
    <row r="276" spans="1:13" x14ac:dyDescent="0.25">
      <c r="A276" t="s">
        <v>12</v>
      </c>
      <c r="B276" s="3">
        <f t="shared" si="174"/>
        <v>44524</v>
      </c>
      <c r="C276" s="32">
        <f t="shared" ref="C276:D276" si="189">C275-C$6</f>
        <v>17.571428571428662</v>
      </c>
      <c r="D276" s="28">
        <f t="shared" si="189"/>
        <v>27.142857142856698</v>
      </c>
      <c r="E276" s="36">
        <f t="shared" si="176"/>
        <v>36.714285714285445</v>
      </c>
      <c r="F276" s="8">
        <f t="shared" si="177"/>
        <v>46.285714285714377</v>
      </c>
      <c r="G276" s="8">
        <f t="shared" si="178"/>
        <v>55.857142857143401</v>
      </c>
      <c r="H276" s="12"/>
      <c r="I276" s="17">
        <f>(H$8-H276)/$H$8</f>
        <v>1</v>
      </c>
      <c r="J276" s="20" t="str">
        <f>IF(H276&gt;0,H$8-H276," ")</f>
        <v xml:space="preserve"> </v>
      </c>
      <c r="K276" s="7">
        <f>IF(H276&gt;0,H275-H276,0.01)</f>
        <v>0.01</v>
      </c>
      <c r="L276" s="7">
        <f t="shared" si="185"/>
        <v>0.01</v>
      </c>
      <c r="M276" s="21" t="str">
        <f>IF(H276&gt;0,((K270+K271+K272+K273+K274+K275+K276))," ")</f>
        <v xml:space="preserve"> </v>
      </c>
    </row>
    <row r="277" spans="1:13" x14ac:dyDescent="0.25">
      <c r="A277" s="18" t="s">
        <v>6</v>
      </c>
      <c r="B277" s="3">
        <f t="shared" si="174"/>
        <v>44525</v>
      </c>
      <c r="C277" s="32">
        <f t="shared" ref="C277:D277" si="190">C276-C$6</f>
        <v>17.357142857142946</v>
      </c>
      <c r="D277" s="28">
        <f t="shared" si="190"/>
        <v>26.964285714285271</v>
      </c>
      <c r="E277" s="36">
        <f t="shared" si="176"/>
        <v>36.571428571428299</v>
      </c>
      <c r="F277" s="8">
        <f t="shared" si="177"/>
        <v>46.178571428571523</v>
      </c>
      <c r="G277" s="8">
        <f t="shared" si="178"/>
        <v>55.785714285714832</v>
      </c>
      <c r="H277" s="12"/>
      <c r="I277" s="17">
        <f>(H$8-H277)/$H$8</f>
        <v>1</v>
      </c>
      <c r="J277" s="20" t="str">
        <f>IF(H277&gt;0,H$8-H277," ")</f>
        <v xml:space="preserve"> </v>
      </c>
      <c r="K277" s="7">
        <f>IF(H277&gt;0,H276-H277,0.01)</f>
        <v>0.01</v>
      </c>
      <c r="L277" s="7">
        <f t="shared" si="185"/>
        <v>0.01</v>
      </c>
      <c r="M277" s="21" t="str">
        <f>IF(H277&gt;0,((K271+K272+K273+K274+K275+K276+K277))," ")</f>
        <v xml:space="preserve"> </v>
      </c>
    </row>
    <row r="278" spans="1:13" x14ac:dyDescent="0.25">
      <c r="A278" t="s">
        <v>7</v>
      </c>
      <c r="B278" s="3">
        <f t="shared" si="174"/>
        <v>44526</v>
      </c>
      <c r="C278" s="32">
        <f t="shared" ref="C278:D278" si="191">C277-C$6</f>
        <v>17.142857142857231</v>
      </c>
      <c r="D278" s="28">
        <f t="shared" si="191"/>
        <v>26.785714285713844</v>
      </c>
      <c r="E278" s="36">
        <f t="shared" si="176"/>
        <v>36.428571428571153</v>
      </c>
      <c r="F278" s="8">
        <f t="shared" si="177"/>
        <v>46.071428571428669</v>
      </c>
      <c r="G278" s="8">
        <f t="shared" si="178"/>
        <v>55.714285714286262</v>
      </c>
      <c r="H278" s="12"/>
      <c r="I278" s="17">
        <f>(H$8-H278)/$H$8</f>
        <v>1</v>
      </c>
      <c r="J278" s="20" t="str">
        <f>IF(H278&gt;0,H$8-H278," ")</f>
        <v xml:space="preserve"> </v>
      </c>
      <c r="K278" s="7">
        <f>IF(H278&gt;0,H277-H278,0.01)</f>
        <v>0.01</v>
      </c>
      <c r="L278" s="7">
        <f t="shared" si="185"/>
        <v>0.01</v>
      </c>
      <c r="M278" s="21" t="str">
        <f>IF(H278&gt;0,((K272+K273+K274+K275+K276+K277+K278))," ")</f>
        <v xml:space="preserve"> </v>
      </c>
    </row>
    <row r="279" spans="1:13" x14ac:dyDescent="0.25">
      <c r="A279" s="18" t="s">
        <v>8</v>
      </c>
      <c r="B279" s="3">
        <f t="shared" si="174"/>
        <v>44527</v>
      </c>
      <c r="C279" s="32">
        <f t="shared" ref="C279:D279" si="192">C278-C$6</f>
        <v>16.928571428571516</v>
      </c>
      <c r="D279" s="28">
        <f t="shared" si="192"/>
        <v>26.607142857142417</v>
      </c>
      <c r="E279" s="36">
        <f t="shared" si="176"/>
        <v>36.285714285714008</v>
      </c>
      <c r="F279" s="8">
        <f t="shared" si="177"/>
        <v>45.964285714285815</v>
      </c>
      <c r="G279" s="8">
        <f t="shared" si="178"/>
        <v>55.642857142857693</v>
      </c>
      <c r="H279" s="12"/>
      <c r="I279" s="17">
        <f>(H$8-H279)/$H$8</f>
        <v>1</v>
      </c>
      <c r="J279" s="20" t="str">
        <f>IF(H279&gt;0,H$8-H279," ")</f>
        <v xml:space="preserve"> </v>
      </c>
      <c r="K279" s="7">
        <f>IF(H279&gt;0,H278-H279,0.01)</f>
        <v>0.01</v>
      </c>
      <c r="L279" s="7">
        <f t="shared" si="185"/>
        <v>0.01</v>
      </c>
      <c r="M279" s="21" t="str">
        <f>IF(H279&gt;0,((K273+K274+K275+K276+K277+K278+K279))," ")</f>
        <v xml:space="preserve"> </v>
      </c>
    </row>
    <row r="280" spans="1:13" x14ac:dyDescent="0.25">
      <c r="A280" t="s">
        <v>9</v>
      </c>
      <c r="B280" s="3">
        <f t="shared" si="174"/>
        <v>44528</v>
      </c>
      <c r="C280" s="32">
        <f t="shared" ref="C280:D280" si="193">C279-C$6</f>
        <v>16.714285714285801</v>
      </c>
      <c r="D280" s="28">
        <f t="shared" si="193"/>
        <v>26.42857142857099</v>
      </c>
      <c r="E280" s="36">
        <f t="shared" si="176"/>
        <v>36.142857142856862</v>
      </c>
      <c r="F280" s="8">
        <f t="shared" si="177"/>
        <v>45.857142857142961</v>
      </c>
      <c r="G280" s="8">
        <f t="shared" si="178"/>
        <v>55.571428571429124</v>
      </c>
      <c r="H280" s="12"/>
      <c r="I280" s="17">
        <f>(H$8-H280)/$H$8</f>
        <v>1</v>
      </c>
      <c r="J280" s="20" t="str">
        <f>IF(H280&gt;0,H$8-H280," ")</f>
        <v xml:space="preserve"> </v>
      </c>
      <c r="K280" s="7">
        <f>IF(H280&gt;0,H279-H280,0.01)</f>
        <v>0.01</v>
      </c>
      <c r="L280" s="7">
        <f t="shared" si="185"/>
        <v>0.01</v>
      </c>
      <c r="M280" s="21" t="str">
        <f>IF(H280&gt;0,((K274+K275+K276+K277+K278+K279+K280))," ")</f>
        <v xml:space="preserve"> </v>
      </c>
    </row>
    <row r="281" spans="1:13" x14ac:dyDescent="0.25">
      <c r="A281" s="18" t="s">
        <v>10</v>
      </c>
      <c r="B281" s="3">
        <f t="shared" si="174"/>
        <v>44529</v>
      </c>
      <c r="C281" s="32">
        <f t="shared" ref="C281:D281" si="194">C280-C$6</f>
        <v>16.500000000000085</v>
      </c>
      <c r="D281" s="28">
        <f t="shared" si="194"/>
        <v>26.249999999999563</v>
      </c>
      <c r="E281" s="36">
        <f t="shared" si="176"/>
        <v>35.999999999999716</v>
      </c>
      <c r="F281" s="8">
        <f t="shared" si="177"/>
        <v>45.750000000000107</v>
      </c>
      <c r="G281" s="8">
        <f t="shared" si="178"/>
        <v>55.500000000000554</v>
      </c>
      <c r="H281" s="12"/>
      <c r="I281" s="17">
        <f>(H$8-H281)/$H$8</f>
        <v>1</v>
      </c>
      <c r="J281" s="20" t="str">
        <f>IF(H281&gt;0,H$8-H281," ")</f>
        <v xml:space="preserve"> </v>
      </c>
      <c r="K281" s="7">
        <f>IF(H281&gt;0,H280-H281,0.01)</f>
        <v>0.01</v>
      </c>
      <c r="L281" s="7">
        <f t="shared" si="185"/>
        <v>0.01</v>
      </c>
      <c r="M281" s="21" t="str">
        <f>IF(H281&gt;0,((K275+K276+K277+K278+K279+K280+K281))," ")</f>
        <v xml:space="preserve"> </v>
      </c>
    </row>
    <row r="282" spans="1:13" x14ac:dyDescent="0.25">
      <c r="A282" t="s">
        <v>11</v>
      </c>
      <c r="B282" s="3">
        <f t="shared" si="174"/>
        <v>44530</v>
      </c>
      <c r="C282" s="32">
        <f t="shared" ref="C282:D282" si="195">C281-C$6</f>
        <v>16.28571428571437</v>
      </c>
      <c r="D282" s="28">
        <f t="shared" si="195"/>
        <v>26.071428571428136</v>
      </c>
      <c r="E282" s="36">
        <f t="shared" si="176"/>
        <v>35.85714285714257</v>
      </c>
      <c r="F282" s="8">
        <f t="shared" si="177"/>
        <v>45.642857142857252</v>
      </c>
      <c r="G282" s="8">
        <f t="shared" si="178"/>
        <v>55.428571428571985</v>
      </c>
      <c r="H282" s="12"/>
      <c r="I282" s="17">
        <f>(H$8-H282)/$H$8</f>
        <v>1</v>
      </c>
      <c r="J282" s="20" t="str">
        <f>IF(H282&gt;0,H$8-H282," ")</f>
        <v xml:space="preserve"> </v>
      </c>
      <c r="K282" s="7">
        <f>IF(H282&gt;0,H281-H282,0.01)</f>
        <v>0.01</v>
      </c>
      <c r="L282" s="7">
        <f t="shared" si="185"/>
        <v>0.01</v>
      </c>
      <c r="M282" s="21" t="str">
        <f>IF(H282&gt;0,((K276+K277+K278+K279+K280+K281+K282))," ")</f>
        <v xml:space="preserve"> </v>
      </c>
    </row>
    <row r="283" spans="1:13" x14ac:dyDescent="0.25">
      <c r="A283" s="18" t="s">
        <v>12</v>
      </c>
      <c r="B283" s="3">
        <f t="shared" si="174"/>
        <v>44531</v>
      </c>
      <c r="C283" s="32">
        <f t="shared" ref="C283:D283" si="196">C282-C$6</f>
        <v>16.071428571428655</v>
      </c>
      <c r="D283" s="28">
        <f t="shared" si="196"/>
        <v>25.892857142856709</v>
      </c>
      <c r="E283" s="36">
        <f t="shared" si="176"/>
        <v>35.714285714285424</v>
      </c>
      <c r="F283" s="8">
        <f t="shared" si="177"/>
        <v>45.535714285714398</v>
      </c>
      <c r="G283" s="8">
        <f t="shared" si="178"/>
        <v>55.357142857143415</v>
      </c>
      <c r="H283" s="12"/>
      <c r="I283" s="17">
        <f>(H$8-H283)/$H$8</f>
        <v>1</v>
      </c>
      <c r="J283" s="20" t="str">
        <f>IF(H283&gt;0,H$8-H283," ")</f>
        <v xml:space="preserve"> </v>
      </c>
      <c r="K283" s="7">
        <f>IF(H283&gt;0,H282-H283,0.01)</f>
        <v>0.01</v>
      </c>
      <c r="L283" s="7">
        <f t="shared" si="185"/>
        <v>0.01</v>
      </c>
      <c r="M283" s="21" t="str">
        <f>IF(H283&gt;0,((K277+K278+K279+K280+K281+K282+K283))," ")</f>
        <v xml:space="preserve"> </v>
      </c>
    </row>
    <row r="284" spans="1:13" x14ac:dyDescent="0.25">
      <c r="A284" t="s">
        <v>6</v>
      </c>
      <c r="B284" s="3">
        <f t="shared" si="174"/>
        <v>44532</v>
      </c>
      <c r="C284" s="32">
        <f t="shared" ref="C284:D284" si="197">C283-C$6</f>
        <v>15.857142857142941</v>
      </c>
      <c r="D284" s="28">
        <f t="shared" si="197"/>
        <v>25.714285714285282</v>
      </c>
      <c r="E284" s="36">
        <f t="shared" si="176"/>
        <v>35.571428571428278</v>
      </c>
      <c r="F284" s="8">
        <f t="shared" si="177"/>
        <v>45.428571428571544</v>
      </c>
      <c r="G284" s="8">
        <f t="shared" si="178"/>
        <v>55.285714285714846</v>
      </c>
      <c r="H284" s="12"/>
      <c r="I284" s="17">
        <f>(H$8-H284)/$H$8</f>
        <v>1</v>
      </c>
      <c r="J284" s="20" t="str">
        <f>IF(H284&gt;0,H$8-H284," ")</f>
        <v xml:space="preserve"> </v>
      </c>
      <c r="K284" s="7">
        <f>IF(H284&gt;0,H283-H284,0.01)</f>
        <v>0.01</v>
      </c>
      <c r="L284" s="7">
        <f t="shared" si="185"/>
        <v>0.01</v>
      </c>
      <c r="M284" s="21" t="str">
        <f>IF(H284&gt;0,((K278+K279+K280+K281+K282+K283+K284))," ")</f>
        <v xml:space="preserve"> </v>
      </c>
    </row>
    <row r="285" spans="1:13" x14ac:dyDescent="0.25">
      <c r="A285" s="18" t="s">
        <v>7</v>
      </c>
      <c r="B285" s="3">
        <f t="shared" si="174"/>
        <v>44533</v>
      </c>
      <c r="C285" s="32">
        <f t="shared" ref="C285:D285" si="198">C284-C$6</f>
        <v>15.642857142857228</v>
      </c>
      <c r="D285" s="28">
        <f t="shared" si="198"/>
        <v>25.535714285713855</v>
      </c>
      <c r="E285" s="36">
        <f t="shared" si="176"/>
        <v>35.428571428571132</v>
      </c>
      <c r="F285" s="8">
        <f t="shared" si="177"/>
        <v>45.32142857142869</v>
      </c>
      <c r="G285" s="8">
        <f t="shared" si="178"/>
        <v>55.214285714286277</v>
      </c>
      <c r="H285" s="12"/>
      <c r="I285" s="17">
        <f>(H$8-H285)/$H$8</f>
        <v>1</v>
      </c>
      <c r="J285" s="20" t="str">
        <f>IF(H285&gt;0,H$8-H285," ")</f>
        <v xml:space="preserve"> </v>
      </c>
      <c r="K285" s="7">
        <f>IF(H285&gt;0,H284-H285,0.01)</f>
        <v>0.01</v>
      </c>
      <c r="L285" s="7">
        <f t="shared" si="185"/>
        <v>0.01</v>
      </c>
      <c r="M285" s="21" t="str">
        <f>IF(H285&gt;0,((K279+K280+K281+K282+K283+K284+K285))," ")</f>
        <v xml:space="preserve"> </v>
      </c>
    </row>
    <row r="286" spans="1:13" x14ac:dyDescent="0.25">
      <c r="A286" t="s">
        <v>8</v>
      </c>
      <c r="B286" s="3">
        <f t="shared" si="174"/>
        <v>44534</v>
      </c>
      <c r="C286" s="32">
        <f t="shared" ref="C286:D286" si="199">C285-C$6</f>
        <v>15.428571428571514</v>
      </c>
      <c r="D286" s="28">
        <f t="shared" si="199"/>
        <v>25.357142857142428</v>
      </c>
      <c r="E286" s="36">
        <f t="shared" si="176"/>
        <v>35.285714285713986</v>
      </c>
      <c r="F286" s="8">
        <f t="shared" si="177"/>
        <v>45.214285714285836</v>
      </c>
      <c r="G286" s="8">
        <f t="shared" si="178"/>
        <v>55.142857142857707</v>
      </c>
      <c r="H286" s="12"/>
      <c r="I286" s="17">
        <f>(H$8-H286)/$H$8</f>
        <v>1</v>
      </c>
      <c r="J286" s="20" t="str">
        <f>IF(H286&gt;0,H$8-H286," ")</f>
        <v xml:space="preserve"> </v>
      </c>
      <c r="K286" s="7">
        <f>IF(H286&gt;0,H285-H286,0.01)</f>
        <v>0.01</v>
      </c>
      <c r="L286" s="7">
        <f t="shared" si="185"/>
        <v>0.01</v>
      </c>
      <c r="M286" s="21" t="str">
        <f>IF(H286&gt;0,((K280+K281+K282+K283+K284+K285+K286))," ")</f>
        <v xml:space="preserve"> </v>
      </c>
    </row>
    <row r="287" spans="1:13" x14ac:dyDescent="0.25">
      <c r="A287" s="18" t="s">
        <v>9</v>
      </c>
      <c r="B287" s="3">
        <f t="shared" si="174"/>
        <v>44535</v>
      </c>
      <c r="C287" s="32">
        <f t="shared" ref="C287:D287" si="200">C286-C$6</f>
        <v>15.214285714285801</v>
      </c>
      <c r="D287" s="28">
        <f t="shared" si="200"/>
        <v>25.178571428571001</v>
      </c>
      <c r="E287" s="36">
        <f t="shared" si="176"/>
        <v>35.14285714285684</v>
      </c>
      <c r="F287" s="8">
        <f t="shared" si="177"/>
        <v>45.107142857142982</v>
      </c>
      <c r="G287" s="8">
        <f t="shared" si="178"/>
        <v>55.071428571429138</v>
      </c>
      <c r="H287" s="12"/>
      <c r="I287" s="17">
        <f>(H$8-H287)/$H$8</f>
        <v>1</v>
      </c>
      <c r="J287" s="20" t="str">
        <f>IF(H287&gt;0,H$8-H287," ")</f>
        <v xml:space="preserve"> </v>
      </c>
      <c r="K287" s="7">
        <f>IF(H287&gt;0,H286-H287,0.01)</f>
        <v>0.01</v>
      </c>
      <c r="L287" s="7">
        <f t="shared" si="185"/>
        <v>0.01</v>
      </c>
      <c r="M287" s="21" t="str">
        <f>IF(H287&gt;0,((K281+K282+K283+K284+K285+K286+K287))," ")</f>
        <v xml:space="preserve"> </v>
      </c>
    </row>
    <row r="288" spans="1:13" x14ac:dyDescent="0.25">
      <c r="A288" t="s">
        <v>10</v>
      </c>
      <c r="B288" s="3">
        <f t="shared" si="174"/>
        <v>44536</v>
      </c>
      <c r="C288" s="32">
        <f t="shared" ref="C288:D288" si="201">C287-C$6</f>
        <v>15.000000000000087</v>
      </c>
      <c r="D288" s="28">
        <f t="shared" si="201"/>
        <v>24.999999999999574</v>
      </c>
      <c r="E288" s="36">
        <f t="shared" si="176"/>
        <v>34.999999999999694</v>
      </c>
      <c r="F288" s="8">
        <f t="shared" si="177"/>
        <v>45.000000000000128</v>
      </c>
      <c r="G288" s="8">
        <f t="shared" si="178"/>
        <v>55.000000000000568</v>
      </c>
      <c r="H288" s="12"/>
      <c r="I288" s="17">
        <f>(H$8-H288)/$H$8</f>
        <v>1</v>
      </c>
      <c r="J288" s="20" t="str">
        <f>IF(H288&gt;0,H$8-H288," ")</f>
        <v xml:space="preserve"> </v>
      </c>
      <c r="K288" s="7">
        <f>IF(H288&gt;0,H287-H288,0.01)</f>
        <v>0.01</v>
      </c>
      <c r="L288" s="7">
        <f t="shared" si="185"/>
        <v>0.01</v>
      </c>
      <c r="M288" s="21" t="str">
        <f>IF(H288&gt;0,((K282+K283+K284+K285+K286+K287+K288))," ")</f>
        <v xml:space="preserve"> </v>
      </c>
    </row>
    <row r="289" spans="1:13" x14ac:dyDescent="0.25">
      <c r="A289" s="18" t="s">
        <v>11</v>
      </c>
      <c r="B289" s="3">
        <f t="shared" si="174"/>
        <v>44537</v>
      </c>
      <c r="C289" s="32">
        <f t="shared" ref="C289:D289" si="202">C288-C$6</f>
        <v>14.785714285714374</v>
      </c>
      <c r="D289" s="28">
        <f t="shared" si="202"/>
        <v>24.821428571428147</v>
      </c>
      <c r="E289" s="36">
        <f t="shared" si="176"/>
        <v>34.857142857142549</v>
      </c>
      <c r="F289" s="8">
        <f t="shared" si="177"/>
        <v>44.892857142857274</v>
      </c>
      <c r="G289" s="8">
        <f t="shared" si="178"/>
        <v>54.928571428571999</v>
      </c>
      <c r="H289" s="12"/>
      <c r="I289" s="17">
        <f>(H$8-H289)/$H$8</f>
        <v>1</v>
      </c>
      <c r="J289" s="20" t="str">
        <f>IF(H289&gt;0,H$8-H289," ")</f>
        <v xml:space="preserve"> </v>
      </c>
      <c r="K289" s="7">
        <f>IF(H289&gt;0,H288-H289,0.01)</f>
        <v>0.01</v>
      </c>
      <c r="L289" s="7">
        <f t="shared" si="185"/>
        <v>0.01</v>
      </c>
      <c r="M289" s="21" t="str">
        <f>IF(H289&gt;0,((K283+K284+K285+K286+K287+K288+K289))," ")</f>
        <v xml:space="preserve"> </v>
      </c>
    </row>
    <row r="290" spans="1:13" x14ac:dyDescent="0.25">
      <c r="A290" t="s">
        <v>12</v>
      </c>
      <c r="B290" s="3">
        <f t="shared" si="174"/>
        <v>44538</v>
      </c>
      <c r="C290" s="32">
        <f t="shared" ref="C290:D290" si="203">C289-C$6</f>
        <v>14.57142857142866</v>
      </c>
      <c r="D290" s="28">
        <f t="shared" si="203"/>
        <v>24.64285714285672</v>
      </c>
      <c r="E290" s="36">
        <f t="shared" si="176"/>
        <v>34.714285714285403</v>
      </c>
      <c r="F290" s="8">
        <f t="shared" si="177"/>
        <v>44.78571428571442</v>
      </c>
      <c r="G290" s="8">
        <f t="shared" si="178"/>
        <v>54.85714285714343</v>
      </c>
      <c r="H290" s="12"/>
      <c r="I290" s="17">
        <f>(H$8-H290)/$H$8</f>
        <v>1</v>
      </c>
      <c r="J290" s="20" t="str">
        <f>IF(H290&gt;0,H$8-H290," ")</f>
        <v xml:space="preserve"> </v>
      </c>
      <c r="K290" s="7">
        <f>IF(H290&gt;0,H289-H290,0.01)</f>
        <v>0.01</v>
      </c>
      <c r="L290" s="7">
        <f t="shared" si="185"/>
        <v>0.01</v>
      </c>
      <c r="M290" s="21" t="str">
        <f>IF(H290&gt;0,((K284+K285+K286+K287+K288+K289+K290))," ")</f>
        <v xml:space="preserve"> </v>
      </c>
    </row>
    <row r="291" spans="1:13" x14ac:dyDescent="0.25">
      <c r="A291" s="18" t="s">
        <v>6</v>
      </c>
      <c r="B291" s="3">
        <f t="shared" si="174"/>
        <v>44539</v>
      </c>
      <c r="C291" s="32">
        <f t="shared" ref="C291:D291" si="204">C290-C$6</f>
        <v>14.357142857142946</v>
      </c>
      <c r="D291" s="28">
        <f t="shared" si="204"/>
        <v>24.464285714285293</v>
      </c>
      <c r="E291" s="36">
        <f t="shared" si="176"/>
        <v>34.571428571428257</v>
      </c>
      <c r="F291" s="8">
        <f t="shared" si="177"/>
        <v>44.678571428571566</v>
      </c>
      <c r="G291" s="8">
        <f t="shared" si="178"/>
        <v>54.78571428571486</v>
      </c>
      <c r="H291" s="12"/>
      <c r="I291" s="17">
        <f>(H$8-H291)/$H$8</f>
        <v>1</v>
      </c>
      <c r="J291" s="20" t="str">
        <f>IF(H291&gt;0,H$8-H291," ")</f>
        <v xml:space="preserve"> </v>
      </c>
      <c r="K291" s="7">
        <f>IF(H291&gt;0,H290-H291,0.01)</f>
        <v>0.01</v>
      </c>
      <c r="L291" s="7">
        <f t="shared" si="185"/>
        <v>0.01</v>
      </c>
      <c r="M291" s="21" t="str">
        <f>IF(H291&gt;0,((K285+K286+K287+K288+K289+K290+K291))," ")</f>
        <v xml:space="preserve"> </v>
      </c>
    </row>
    <row r="292" spans="1:13" x14ac:dyDescent="0.25">
      <c r="A292" t="s">
        <v>7</v>
      </c>
      <c r="B292" s="3">
        <f t="shared" si="174"/>
        <v>44540</v>
      </c>
      <c r="C292" s="32">
        <f t="shared" ref="C292:D292" si="205">C291-C$6</f>
        <v>14.142857142857233</v>
      </c>
      <c r="D292" s="28">
        <f t="shared" si="205"/>
        <v>24.285714285713865</v>
      </c>
      <c r="E292" s="36">
        <f t="shared" si="176"/>
        <v>34.428571428571111</v>
      </c>
      <c r="F292" s="8">
        <f t="shared" si="177"/>
        <v>44.571428571428712</v>
      </c>
      <c r="G292" s="8">
        <f t="shared" si="178"/>
        <v>54.714285714286291</v>
      </c>
      <c r="H292" s="12"/>
      <c r="I292" s="17">
        <f>(H$8-H292)/$H$8</f>
        <v>1</v>
      </c>
      <c r="J292" s="20" t="str">
        <f>IF(H292&gt;0,H$8-H292," ")</f>
        <v xml:space="preserve"> </v>
      </c>
      <c r="K292" s="7">
        <f>IF(H292&gt;0,H291-H292,0.01)</f>
        <v>0.01</v>
      </c>
      <c r="L292" s="7">
        <f t="shared" si="185"/>
        <v>0.01</v>
      </c>
      <c r="M292" s="21" t="str">
        <f>IF(H292&gt;0,((K286+K287+K288+K289+K290+K291+K292))," ")</f>
        <v xml:space="preserve"> </v>
      </c>
    </row>
    <row r="293" spans="1:13" x14ac:dyDescent="0.25">
      <c r="A293" s="18" t="s">
        <v>8</v>
      </c>
      <c r="B293" s="3">
        <f t="shared" si="174"/>
        <v>44541</v>
      </c>
      <c r="C293" s="32">
        <f t="shared" ref="C293:D293" si="206">C292-C$6</f>
        <v>13.928571428571519</v>
      </c>
      <c r="D293" s="28">
        <f t="shared" si="206"/>
        <v>24.107142857142438</v>
      </c>
      <c r="E293" s="36">
        <f t="shared" si="176"/>
        <v>34.285714285713965</v>
      </c>
      <c r="F293" s="8">
        <f t="shared" si="177"/>
        <v>44.464285714285857</v>
      </c>
      <c r="G293" s="8">
        <f t="shared" si="178"/>
        <v>54.642857142857721</v>
      </c>
      <c r="H293" s="12"/>
      <c r="I293" s="17">
        <f>(H$8-H293)/$H$8</f>
        <v>1</v>
      </c>
      <c r="J293" s="20" t="str">
        <f>IF(H293&gt;0,H$8-H293," ")</f>
        <v xml:space="preserve"> </v>
      </c>
      <c r="K293" s="7">
        <f>IF(H293&gt;0,H292-H293,0.01)</f>
        <v>0.01</v>
      </c>
      <c r="L293" s="7">
        <f t="shared" si="185"/>
        <v>0.01</v>
      </c>
      <c r="M293" s="21" t="str">
        <f>IF(H293&gt;0,((K287+K288+K289+K290+K291+K292+K293))," ")</f>
        <v xml:space="preserve"> </v>
      </c>
    </row>
    <row r="294" spans="1:13" x14ac:dyDescent="0.25">
      <c r="A294" t="s">
        <v>9</v>
      </c>
      <c r="B294" s="3">
        <f t="shared" si="174"/>
        <v>44542</v>
      </c>
      <c r="C294" s="32">
        <f t="shared" ref="C294:D294" si="207">C293-C$6</f>
        <v>13.714285714285806</v>
      </c>
      <c r="D294" s="28">
        <f t="shared" si="207"/>
        <v>23.928571428571011</v>
      </c>
      <c r="E294" s="36">
        <f t="shared" si="176"/>
        <v>34.142857142856819</v>
      </c>
      <c r="F294" s="8">
        <f t="shared" si="177"/>
        <v>44.357142857143003</v>
      </c>
      <c r="G294" s="8">
        <f t="shared" si="178"/>
        <v>54.571428571429152</v>
      </c>
      <c r="H294" s="12"/>
      <c r="I294" s="17">
        <f>(H$8-H294)/$H$8</f>
        <v>1</v>
      </c>
      <c r="J294" s="20" t="str">
        <f>IF(H294&gt;0,H$8-H294," ")</f>
        <v xml:space="preserve"> </v>
      </c>
      <c r="K294" s="7">
        <f>IF(H294&gt;0,H293-H294,0.01)</f>
        <v>0.01</v>
      </c>
      <c r="L294" s="7">
        <f t="shared" si="185"/>
        <v>0.01</v>
      </c>
      <c r="M294" s="21" t="str">
        <f>IF(H294&gt;0,((K288+K289+K290+K291+K292+K293+K294))," ")</f>
        <v xml:space="preserve"> </v>
      </c>
    </row>
    <row r="295" spans="1:13" x14ac:dyDescent="0.25">
      <c r="A295" s="18" t="s">
        <v>10</v>
      </c>
      <c r="B295" s="3">
        <f t="shared" si="174"/>
        <v>44543</v>
      </c>
      <c r="C295" s="32">
        <f t="shared" ref="C295:D295" si="208">C294-C$6</f>
        <v>13.500000000000092</v>
      </c>
      <c r="D295" s="28">
        <f t="shared" si="208"/>
        <v>23.749999999999584</v>
      </c>
      <c r="E295" s="36">
        <f t="shared" si="176"/>
        <v>33.999999999999673</v>
      </c>
      <c r="F295" s="8">
        <f t="shared" si="177"/>
        <v>44.250000000000149</v>
      </c>
      <c r="G295" s="8">
        <f t="shared" si="178"/>
        <v>54.500000000000583</v>
      </c>
      <c r="H295" s="12"/>
      <c r="I295" s="17">
        <f>(H$8-H295)/$H$8</f>
        <v>1</v>
      </c>
      <c r="J295" s="20" t="str">
        <f>IF(H295&gt;0,H$8-H295," ")</f>
        <v xml:space="preserve"> </v>
      </c>
      <c r="K295" s="7">
        <f>IF(H295&gt;0,H294-H295,0.01)</f>
        <v>0.01</v>
      </c>
      <c r="L295" s="7">
        <f t="shared" si="185"/>
        <v>0.01</v>
      </c>
      <c r="M295" s="21" t="str">
        <f>IF(H295&gt;0,((K289+K290+K291+K292+K293+K294+K295))," ")</f>
        <v xml:space="preserve"> </v>
      </c>
    </row>
    <row r="296" spans="1:13" x14ac:dyDescent="0.25">
      <c r="A296" t="s">
        <v>11</v>
      </c>
      <c r="B296" s="3">
        <f t="shared" si="174"/>
        <v>44544</v>
      </c>
      <c r="C296" s="32">
        <f t="shared" ref="C296:D296" si="209">C295-C$6</f>
        <v>13.285714285714379</v>
      </c>
      <c r="D296" s="28">
        <f t="shared" si="209"/>
        <v>23.571428571428157</v>
      </c>
      <c r="E296" s="36">
        <f t="shared" si="176"/>
        <v>33.857142857142527</v>
      </c>
      <c r="F296" s="8">
        <f t="shared" si="177"/>
        <v>44.142857142857295</v>
      </c>
      <c r="G296" s="8">
        <f t="shared" si="178"/>
        <v>54.428571428572013</v>
      </c>
      <c r="H296" s="12"/>
      <c r="I296" s="17">
        <f>(H$8-H296)/$H$8</f>
        <v>1</v>
      </c>
      <c r="J296" s="20" t="str">
        <f>IF(H296&gt;0,H$8-H296," ")</f>
        <v xml:space="preserve"> </v>
      </c>
      <c r="K296" s="7">
        <f>IF(H296&gt;0,H295-H296,0.01)</f>
        <v>0.01</v>
      </c>
      <c r="L296" s="7">
        <f t="shared" si="185"/>
        <v>0.01</v>
      </c>
      <c r="M296" s="21" t="str">
        <f>IF(H296&gt;0,((K290+K291+K292+K293+K294+K295+K296))," ")</f>
        <v xml:space="preserve"> </v>
      </c>
    </row>
    <row r="297" spans="1:13" x14ac:dyDescent="0.25">
      <c r="A297" s="18" t="s">
        <v>12</v>
      </c>
      <c r="B297" s="3">
        <f t="shared" si="174"/>
        <v>44545</v>
      </c>
      <c r="C297" s="32">
        <f t="shared" ref="C297:D297" si="210">C296-C$6</f>
        <v>13.071428571428665</v>
      </c>
      <c r="D297" s="28">
        <f t="shared" si="210"/>
        <v>23.39285714285673</v>
      </c>
      <c r="E297" s="36">
        <f t="shared" si="176"/>
        <v>33.714285714285381</v>
      </c>
      <c r="F297" s="8">
        <f t="shared" si="177"/>
        <v>44.035714285714441</v>
      </c>
      <c r="G297" s="8">
        <f t="shared" si="178"/>
        <v>54.357142857143444</v>
      </c>
      <c r="H297" s="12"/>
      <c r="I297" s="17">
        <f>(H$8-H297)/$H$8</f>
        <v>1</v>
      </c>
      <c r="J297" s="20" t="str">
        <f>IF(H297&gt;0,H$8-H297," ")</f>
        <v xml:space="preserve"> </v>
      </c>
      <c r="K297" s="7">
        <f>IF(H297&gt;0,H296-H297,0.01)</f>
        <v>0.01</v>
      </c>
      <c r="L297" s="7">
        <f t="shared" si="185"/>
        <v>0.01</v>
      </c>
      <c r="M297" s="21" t="str">
        <f>IF(H297&gt;0,((K291+K292+K293+K294+K295+K296+K297))," ")</f>
        <v xml:space="preserve"> </v>
      </c>
    </row>
    <row r="298" spans="1:13" x14ac:dyDescent="0.25">
      <c r="A298" t="s">
        <v>6</v>
      </c>
      <c r="B298" s="3">
        <f t="shared" si="174"/>
        <v>44546</v>
      </c>
      <c r="C298" s="32">
        <f t="shared" ref="C298:D298" si="211">C297-C$6</f>
        <v>12.857142857142952</v>
      </c>
      <c r="D298" s="28">
        <f t="shared" si="211"/>
        <v>23.214285714285303</v>
      </c>
      <c r="E298" s="36">
        <f t="shared" si="176"/>
        <v>33.571428571428235</v>
      </c>
      <c r="F298" s="8">
        <f t="shared" si="177"/>
        <v>43.928571428571587</v>
      </c>
      <c r="G298" s="8">
        <f t="shared" si="178"/>
        <v>54.285714285714874</v>
      </c>
      <c r="H298" s="12"/>
      <c r="I298" s="17">
        <f>(H$8-H298)/$H$8</f>
        <v>1</v>
      </c>
      <c r="J298" s="20" t="str">
        <f>IF(H298&gt;0,H$8-H298," ")</f>
        <v xml:space="preserve"> </v>
      </c>
      <c r="K298" s="7">
        <f>IF(H298&gt;0,H297-H298,0.01)</f>
        <v>0.01</v>
      </c>
      <c r="L298" s="7">
        <f t="shared" si="185"/>
        <v>0.01</v>
      </c>
      <c r="M298" s="21" t="str">
        <f>IF(H298&gt;0,((K292+K293+K294+K295+K296+K297+K298))," ")</f>
        <v xml:space="preserve"> </v>
      </c>
    </row>
    <row r="299" spans="1:13" x14ac:dyDescent="0.25">
      <c r="A299" s="18" t="s">
        <v>7</v>
      </c>
      <c r="B299" s="3">
        <f t="shared" si="174"/>
        <v>44547</v>
      </c>
      <c r="C299" s="32">
        <f t="shared" ref="C299:D299" si="212">C298-C$6</f>
        <v>12.642857142857238</v>
      </c>
      <c r="D299" s="28">
        <f t="shared" si="212"/>
        <v>23.035714285713876</v>
      </c>
      <c r="E299" s="36">
        <f t="shared" si="176"/>
        <v>33.42857142857109</v>
      </c>
      <c r="F299" s="8">
        <f t="shared" si="177"/>
        <v>43.821428571428733</v>
      </c>
      <c r="G299" s="8">
        <f t="shared" si="178"/>
        <v>54.214285714286305</v>
      </c>
      <c r="H299" s="12"/>
      <c r="I299" s="17">
        <f>(H$8-H299)/$H$8</f>
        <v>1</v>
      </c>
      <c r="J299" s="20" t="str">
        <f>IF(H299&gt;0,H$8-H299," ")</f>
        <v xml:space="preserve"> </v>
      </c>
      <c r="K299" s="7">
        <f>IF(H299&gt;0,H298-H299,0.01)</f>
        <v>0.01</v>
      </c>
      <c r="L299" s="7">
        <f t="shared" si="185"/>
        <v>0.01</v>
      </c>
      <c r="M299" s="21" t="str">
        <f>IF(H299&gt;0,((K293+K294+K295+K296+K297+K298+K299))," ")</f>
        <v xml:space="preserve"> </v>
      </c>
    </row>
    <row r="300" spans="1:13" x14ac:dyDescent="0.25">
      <c r="A300" t="s">
        <v>8</v>
      </c>
      <c r="B300" s="3">
        <f t="shared" si="174"/>
        <v>44548</v>
      </c>
      <c r="C300" s="32">
        <f t="shared" ref="C300:D300" si="213">C299-C$6</f>
        <v>12.428571428571525</v>
      </c>
      <c r="D300" s="28">
        <f t="shared" si="213"/>
        <v>22.857142857142449</v>
      </c>
      <c r="E300" s="36">
        <f t="shared" si="176"/>
        <v>33.285714285713944</v>
      </c>
      <c r="F300" s="8">
        <f t="shared" si="177"/>
        <v>43.714285714285879</v>
      </c>
      <c r="G300" s="8">
        <f t="shared" si="178"/>
        <v>54.142857142857736</v>
      </c>
      <c r="H300" s="12"/>
      <c r="I300" s="17">
        <f>(H$8-H300)/$H$8</f>
        <v>1</v>
      </c>
      <c r="J300" s="20" t="str">
        <f>IF(H300&gt;0,H$8-H300," ")</f>
        <v xml:space="preserve"> </v>
      </c>
      <c r="K300" s="7">
        <f>IF(H300&gt;0,H299-H300,0.01)</f>
        <v>0.01</v>
      </c>
      <c r="L300" s="7">
        <f t="shared" si="185"/>
        <v>0.01</v>
      </c>
      <c r="M300" s="21" t="str">
        <f>IF(H300&gt;0,((K294+K295+K296+K297+K298+K299+K300))," ")</f>
        <v xml:space="preserve"> </v>
      </c>
    </row>
    <row r="301" spans="1:13" x14ac:dyDescent="0.25">
      <c r="A301" s="18" t="s">
        <v>9</v>
      </c>
      <c r="B301" s="3">
        <f t="shared" si="174"/>
        <v>44549</v>
      </c>
      <c r="C301" s="32">
        <f t="shared" ref="C301:D301" si="214">C300-C$6</f>
        <v>12.214285714285811</v>
      </c>
      <c r="D301" s="28">
        <f t="shared" si="214"/>
        <v>22.678571428571022</v>
      </c>
      <c r="E301" s="36">
        <f t="shared" si="176"/>
        <v>33.142857142856798</v>
      </c>
      <c r="F301" s="8">
        <f t="shared" si="177"/>
        <v>43.607142857143025</v>
      </c>
      <c r="G301" s="8">
        <f t="shared" si="178"/>
        <v>54.071428571429166</v>
      </c>
      <c r="H301" s="12"/>
      <c r="I301" s="17">
        <f>(H$8-H301)/$H$8</f>
        <v>1</v>
      </c>
      <c r="J301" s="20" t="str">
        <f>IF(H301&gt;0,H$8-H301," ")</f>
        <v xml:space="preserve"> </v>
      </c>
      <c r="K301" s="7">
        <f>IF(H301&gt;0,H300-H301,0.01)</f>
        <v>0.01</v>
      </c>
      <c r="L301" s="7">
        <f t="shared" si="185"/>
        <v>0.01</v>
      </c>
      <c r="M301" s="21" t="str">
        <f>IF(H301&gt;0,((K295+K296+K297+K298+K299+K300+K301))," ")</f>
        <v xml:space="preserve"> </v>
      </c>
    </row>
    <row r="302" spans="1:13" x14ac:dyDescent="0.25">
      <c r="A302" t="s">
        <v>10</v>
      </c>
      <c r="B302" s="3">
        <f t="shared" si="174"/>
        <v>44550</v>
      </c>
      <c r="C302" s="32">
        <f t="shared" ref="C302:D302" si="215">C301-C$6</f>
        <v>12.000000000000098</v>
      </c>
      <c r="D302" s="28">
        <f t="shared" si="215"/>
        <v>22.499999999999595</v>
      </c>
      <c r="E302" s="36">
        <f t="shared" si="176"/>
        <v>32.999999999999652</v>
      </c>
      <c r="F302" s="8">
        <f t="shared" si="177"/>
        <v>43.500000000000171</v>
      </c>
      <c r="G302" s="8">
        <f t="shared" si="178"/>
        <v>54.000000000000597</v>
      </c>
      <c r="H302" s="12"/>
      <c r="I302" s="17">
        <f>(H$8-H302)/$H$8</f>
        <v>1</v>
      </c>
      <c r="J302" s="20" t="str">
        <f>IF(H302&gt;0,H$8-H302," ")</f>
        <v xml:space="preserve"> </v>
      </c>
      <c r="K302" s="7">
        <f>IF(H302&gt;0,H301-H302,0.01)</f>
        <v>0.01</v>
      </c>
      <c r="L302" s="7">
        <f t="shared" si="185"/>
        <v>0.01</v>
      </c>
      <c r="M302" s="21" t="str">
        <f>IF(H302&gt;0,((K296+K297+K298+K299+K300+K301+K302))," ")</f>
        <v xml:space="preserve"> </v>
      </c>
    </row>
    <row r="303" spans="1:13" x14ac:dyDescent="0.25">
      <c r="A303" s="18" t="s">
        <v>11</v>
      </c>
      <c r="B303" s="3">
        <f t="shared" si="174"/>
        <v>44551</v>
      </c>
      <c r="C303" s="32">
        <f t="shared" ref="C303:D303" si="216">C302-C$6</f>
        <v>11.785714285714384</v>
      </c>
      <c r="D303" s="28">
        <f t="shared" si="216"/>
        <v>22.321428571428168</v>
      </c>
      <c r="E303" s="36">
        <f t="shared" si="176"/>
        <v>32.857142857142506</v>
      </c>
      <c r="F303" s="8">
        <f t="shared" si="177"/>
        <v>43.392857142857316</v>
      </c>
      <c r="G303" s="8">
        <f t="shared" si="178"/>
        <v>53.928571428572027</v>
      </c>
      <c r="H303" s="12"/>
      <c r="I303" s="17">
        <f>(H$8-H303)/$H$8</f>
        <v>1</v>
      </c>
      <c r="J303" s="20" t="str">
        <f>IF(H303&gt;0,H$8-H303," ")</f>
        <v xml:space="preserve"> </v>
      </c>
      <c r="K303" s="7">
        <f>IF(H303&gt;0,H302-H303,0.01)</f>
        <v>0.01</v>
      </c>
      <c r="L303" s="7">
        <f t="shared" si="185"/>
        <v>0.01</v>
      </c>
      <c r="M303" s="21" t="str">
        <f>IF(H303&gt;0,((K297+K298+K299+K300+K301+K302+K303))," ")</f>
        <v xml:space="preserve"> </v>
      </c>
    </row>
    <row r="304" spans="1:13" x14ac:dyDescent="0.25">
      <c r="A304" t="s">
        <v>12</v>
      </c>
      <c r="B304" s="3">
        <f t="shared" si="174"/>
        <v>44552</v>
      </c>
      <c r="C304" s="32">
        <f t="shared" ref="C304:D304" si="217">C303-C$6</f>
        <v>11.571428571428671</v>
      </c>
      <c r="D304" s="28">
        <f t="shared" si="217"/>
        <v>22.142857142856741</v>
      </c>
      <c r="E304" s="36">
        <f t="shared" si="176"/>
        <v>32.71428571428536</v>
      </c>
      <c r="F304" s="8">
        <f t="shared" si="177"/>
        <v>43.285714285714462</v>
      </c>
      <c r="G304" s="8">
        <f t="shared" si="178"/>
        <v>53.857142857143458</v>
      </c>
      <c r="H304" s="12"/>
      <c r="I304" s="17">
        <f>(H$8-H304)/$H$8</f>
        <v>1</v>
      </c>
      <c r="J304" s="20" t="str">
        <f>IF(H304&gt;0,H$8-H304," ")</f>
        <v xml:space="preserve"> </v>
      </c>
      <c r="K304" s="7">
        <f>IF(H304&gt;0,H303-H304,0.01)</f>
        <v>0.01</v>
      </c>
      <c r="L304" s="7">
        <f t="shared" si="185"/>
        <v>0.01</v>
      </c>
      <c r="M304" s="21" t="str">
        <f>IF(H304&gt;0,((K298+K299+K300+K301+K302+K303+K304))," ")</f>
        <v xml:space="preserve"> </v>
      </c>
    </row>
    <row r="305" spans="1:13" x14ac:dyDescent="0.25">
      <c r="A305" s="18" t="s">
        <v>6</v>
      </c>
      <c r="B305" s="3">
        <f t="shared" si="174"/>
        <v>44553</v>
      </c>
      <c r="C305" s="32">
        <f t="shared" ref="C305:D305" si="218">C304-C$6</f>
        <v>11.357142857142957</v>
      </c>
      <c r="D305" s="28">
        <f t="shared" si="218"/>
        <v>21.964285714285314</v>
      </c>
      <c r="E305" s="36">
        <f t="shared" si="176"/>
        <v>32.571428571428214</v>
      </c>
      <c r="F305" s="8">
        <f t="shared" si="177"/>
        <v>43.178571428571608</v>
      </c>
      <c r="G305" s="8">
        <f t="shared" si="178"/>
        <v>53.785714285714889</v>
      </c>
      <c r="H305" s="12"/>
      <c r="I305" s="17">
        <f>(H$8-H305)/$H$8</f>
        <v>1</v>
      </c>
      <c r="J305" s="20" t="str">
        <f>IF(H305&gt;0,H$8-H305," ")</f>
        <v xml:space="preserve"> </v>
      </c>
      <c r="K305" s="7">
        <f>IF(H305&gt;0,H304-H305,0.01)</f>
        <v>0.01</v>
      </c>
      <c r="L305" s="7">
        <f t="shared" si="185"/>
        <v>0.01</v>
      </c>
      <c r="M305" s="21" t="str">
        <f>IF(H305&gt;0,((K299+K300+K301+K302+K303+K304+K305))," ")</f>
        <v xml:space="preserve"> </v>
      </c>
    </row>
    <row r="306" spans="1:13" x14ac:dyDescent="0.25">
      <c r="A306" t="s">
        <v>7</v>
      </c>
      <c r="B306" s="3">
        <f t="shared" si="174"/>
        <v>44554</v>
      </c>
      <c r="C306" s="32">
        <f t="shared" ref="C306:D306" si="219">C305-C$6</f>
        <v>11.142857142857244</v>
      </c>
      <c r="D306" s="28">
        <f t="shared" si="219"/>
        <v>21.785714285713887</v>
      </c>
      <c r="E306" s="36">
        <f t="shared" si="176"/>
        <v>32.428571428571068</v>
      </c>
      <c r="F306" s="8">
        <f t="shared" si="177"/>
        <v>43.071428571428754</v>
      </c>
      <c r="G306" s="8">
        <f t="shared" si="178"/>
        <v>53.714285714286319</v>
      </c>
      <c r="H306" s="12"/>
      <c r="I306" s="17">
        <f>(H$8-H306)/$H$8</f>
        <v>1</v>
      </c>
      <c r="J306" s="20" t="str">
        <f>IF(H306&gt;0,H$8-H306," ")</f>
        <v xml:space="preserve"> </v>
      </c>
      <c r="K306" s="7">
        <f>IF(H306&gt;0,H305-H306,0.01)</f>
        <v>0.01</v>
      </c>
      <c r="L306" s="7">
        <f t="shared" si="185"/>
        <v>0.01</v>
      </c>
      <c r="M306" s="21" t="str">
        <f>IF(H306&gt;0,((K300+K301+K302+K303+K304+K305+K306))," ")</f>
        <v xml:space="preserve"> </v>
      </c>
    </row>
    <row r="307" spans="1:13" x14ac:dyDescent="0.25">
      <c r="A307" s="18" t="s">
        <v>8</v>
      </c>
      <c r="B307" s="3">
        <f t="shared" si="174"/>
        <v>44555</v>
      </c>
      <c r="C307" s="32">
        <f t="shared" ref="C307:D307" si="220">C306-C$6</f>
        <v>10.92857142857153</v>
      </c>
      <c r="D307" s="28">
        <f t="shared" si="220"/>
        <v>21.60714285714246</v>
      </c>
      <c r="E307" s="36">
        <f t="shared" si="176"/>
        <v>32.285714285713922</v>
      </c>
      <c r="F307" s="8">
        <f t="shared" si="177"/>
        <v>42.9642857142859</v>
      </c>
      <c r="G307" s="8">
        <f t="shared" si="178"/>
        <v>53.64285714285775</v>
      </c>
      <c r="H307" s="12"/>
      <c r="I307" s="17">
        <f>(H$8-H307)/$H$8</f>
        <v>1</v>
      </c>
      <c r="J307" s="20" t="str">
        <f>IF(H307&gt;0,H$8-H307," ")</f>
        <v xml:space="preserve"> </v>
      </c>
      <c r="K307" s="7">
        <f>IF(H307&gt;0,H306-H307,0.01)</f>
        <v>0.01</v>
      </c>
      <c r="L307" s="7">
        <f t="shared" si="185"/>
        <v>0.01</v>
      </c>
      <c r="M307" s="21" t="str">
        <f>IF(H307&gt;0,((K301+K302+K303+K304+K305+K306+K307))," ")</f>
        <v xml:space="preserve"> </v>
      </c>
    </row>
    <row r="308" spans="1:13" x14ac:dyDescent="0.25">
      <c r="A308" t="s">
        <v>9</v>
      </c>
      <c r="B308" s="3">
        <f t="shared" si="174"/>
        <v>44556</v>
      </c>
      <c r="C308" s="32">
        <f t="shared" ref="C308:D308" si="221">C307-C$6</f>
        <v>10.714285714285817</v>
      </c>
      <c r="D308" s="28">
        <f t="shared" si="221"/>
        <v>21.428571428571033</v>
      </c>
      <c r="E308" s="36">
        <f t="shared" si="176"/>
        <v>32.142857142856776</v>
      </c>
      <c r="F308" s="8">
        <f t="shared" si="177"/>
        <v>42.857142857143046</v>
      </c>
      <c r="G308" s="8">
        <f t="shared" si="178"/>
        <v>53.57142857142918</v>
      </c>
      <c r="H308" s="12"/>
      <c r="I308" s="17">
        <f>(H$8-H308)/$H$8</f>
        <v>1</v>
      </c>
      <c r="J308" s="20" t="str">
        <f>IF(H308&gt;0,H$8-H308," ")</f>
        <v xml:space="preserve"> </v>
      </c>
      <c r="K308" s="7">
        <f>IF(H308&gt;0,H307-H308,0.01)</f>
        <v>0.01</v>
      </c>
      <c r="L308" s="7">
        <f t="shared" si="185"/>
        <v>0.01</v>
      </c>
      <c r="M308" s="21" t="str">
        <f>IF(H308&gt;0,((K302+K303+K304+K305+K306+K307+K308))," ")</f>
        <v xml:space="preserve"> </v>
      </c>
    </row>
    <row r="309" spans="1:13" x14ac:dyDescent="0.25">
      <c r="A309" s="18" t="s">
        <v>10</v>
      </c>
      <c r="B309" s="3">
        <f t="shared" si="174"/>
        <v>44557</v>
      </c>
      <c r="C309" s="32">
        <f t="shared" ref="C309:D309" si="222">C308-C$6</f>
        <v>10.500000000000103</v>
      </c>
      <c r="D309" s="28">
        <f t="shared" si="222"/>
        <v>21.249999999999606</v>
      </c>
      <c r="E309" s="36">
        <f t="shared" si="176"/>
        <v>31.999999999999634</v>
      </c>
      <c r="F309" s="8">
        <f t="shared" si="177"/>
        <v>42.750000000000192</v>
      </c>
      <c r="G309" s="8">
        <f t="shared" si="178"/>
        <v>53.500000000000611</v>
      </c>
      <c r="H309" s="12"/>
      <c r="I309" s="17">
        <f>(H$8-H309)/$H$8</f>
        <v>1</v>
      </c>
      <c r="J309" s="20" t="str">
        <f>IF(H309&gt;0,H$8-H309," ")</f>
        <v xml:space="preserve"> </v>
      </c>
      <c r="K309" s="7">
        <f>IF(H309&gt;0,H308-H309,0.01)</f>
        <v>0.01</v>
      </c>
      <c r="L309" s="7">
        <f t="shared" si="185"/>
        <v>0.01</v>
      </c>
      <c r="M309" s="21" t="str">
        <f>IF(H309&gt;0,((K303+K304+K305+K306+K307+K308+K309))," ")</f>
        <v xml:space="preserve"> </v>
      </c>
    </row>
    <row r="310" spans="1:13" x14ac:dyDescent="0.25">
      <c r="A310" t="s">
        <v>11</v>
      </c>
      <c r="B310" s="3">
        <f t="shared" si="174"/>
        <v>44558</v>
      </c>
      <c r="C310" s="32">
        <f t="shared" ref="C310:D310" si="223">C309-C$6</f>
        <v>10.28571428571439</v>
      </c>
      <c r="D310" s="28">
        <f t="shared" si="223"/>
        <v>21.071428571428179</v>
      </c>
      <c r="E310" s="36">
        <f t="shared" si="176"/>
        <v>31.857142857142492</v>
      </c>
      <c r="F310" s="8">
        <f t="shared" si="177"/>
        <v>42.642857142857338</v>
      </c>
      <c r="G310" s="8">
        <f t="shared" si="178"/>
        <v>53.428571428572042</v>
      </c>
      <c r="H310" s="12"/>
      <c r="I310" s="17">
        <f>(H$8-H310)/$H$8</f>
        <v>1</v>
      </c>
      <c r="J310" s="20" t="str">
        <f>IF(H310&gt;0,H$8-H310," ")</f>
        <v xml:space="preserve"> </v>
      </c>
      <c r="K310" s="7">
        <f>IF(H310&gt;0,H309-H310,0.01)</f>
        <v>0.01</v>
      </c>
      <c r="L310" s="7">
        <f t="shared" si="185"/>
        <v>0.01</v>
      </c>
      <c r="M310" s="21" t="str">
        <f>IF(H310&gt;0,((K304+K305+K306+K307+K308+K309+K310))," ")</f>
        <v xml:space="preserve"> </v>
      </c>
    </row>
    <row r="311" spans="1:13" x14ac:dyDescent="0.25">
      <c r="A311" s="18" t="s">
        <v>12</v>
      </c>
      <c r="B311" s="3">
        <f t="shared" si="174"/>
        <v>44559</v>
      </c>
      <c r="C311" s="32">
        <f t="shared" ref="C311:D311" si="224">C310-C$6</f>
        <v>10.071428571428676</v>
      </c>
      <c r="D311" s="28">
        <f t="shared" si="224"/>
        <v>20.892857142856752</v>
      </c>
      <c r="E311" s="36">
        <f t="shared" si="176"/>
        <v>31.714285714285349</v>
      </c>
      <c r="F311" s="8">
        <f t="shared" si="177"/>
        <v>42.535714285714484</v>
      </c>
      <c r="G311" s="8">
        <f t="shared" si="178"/>
        <v>53.357142857143472</v>
      </c>
      <c r="H311" s="12"/>
      <c r="I311" s="17">
        <f>(H$8-H311)/$H$8</f>
        <v>1</v>
      </c>
      <c r="J311" s="20" t="str">
        <f>IF(H311&gt;0,H$8-H311," ")</f>
        <v xml:space="preserve"> </v>
      </c>
      <c r="K311" s="7">
        <f>IF(H311&gt;0,H310-H311,0.01)</f>
        <v>0.01</v>
      </c>
      <c r="L311" s="7">
        <f t="shared" si="185"/>
        <v>0.01</v>
      </c>
      <c r="M311" s="21" t="str">
        <f>IF(H311&gt;0,((K305+K306+K307+K308+K309+K310+K311))," ")</f>
        <v xml:space="preserve"> </v>
      </c>
    </row>
    <row r="312" spans="1:13" x14ac:dyDescent="0.25">
      <c r="A312" t="s">
        <v>6</v>
      </c>
      <c r="B312" s="3">
        <f t="shared" si="174"/>
        <v>44560</v>
      </c>
      <c r="C312" s="32">
        <f t="shared" ref="C312:D312" si="225">C311-C$6</f>
        <v>9.8571428571429625</v>
      </c>
      <c r="D312" s="28">
        <f t="shared" si="225"/>
        <v>20.714285714285325</v>
      </c>
      <c r="E312" s="36">
        <f t="shared" si="176"/>
        <v>31.571428571428207</v>
      </c>
      <c r="F312" s="8">
        <f t="shared" si="177"/>
        <v>42.42857142857163</v>
      </c>
      <c r="G312" s="8">
        <f t="shared" si="178"/>
        <v>53.285714285714903</v>
      </c>
      <c r="H312" s="12"/>
      <c r="I312" s="17">
        <f>(H$8-H312)/$H$8</f>
        <v>1</v>
      </c>
      <c r="J312" s="20" t="str">
        <f>IF(H312&gt;0,H$8-H312," ")</f>
        <v xml:space="preserve"> </v>
      </c>
      <c r="K312" s="7">
        <f>IF(H312&gt;0,H311-H312,0.01)</f>
        <v>0.01</v>
      </c>
      <c r="L312" s="7">
        <f t="shared" si="185"/>
        <v>0.01</v>
      </c>
      <c r="M312" s="21" t="str">
        <f>IF(H312&gt;0,((K306+K307+K308+K309+K310+K311+K312))," ")</f>
        <v xml:space="preserve"> </v>
      </c>
    </row>
    <row r="313" spans="1:13" x14ac:dyDescent="0.25">
      <c r="A313" s="18" t="s">
        <v>7</v>
      </c>
      <c r="B313" s="3">
        <f t="shared" si="174"/>
        <v>44561</v>
      </c>
      <c r="C313" s="32">
        <f t="shared" ref="C313:D313" si="226">C312-C$6</f>
        <v>9.6428571428572489</v>
      </c>
      <c r="D313" s="28">
        <f t="shared" si="226"/>
        <v>20.535714285713897</v>
      </c>
      <c r="E313" s="36">
        <f t="shared" si="176"/>
        <v>31.428571428571065</v>
      </c>
      <c r="F313" s="8">
        <f t="shared" si="177"/>
        <v>42.321428571428775</v>
      </c>
      <c r="G313" s="8">
        <f t="shared" si="178"/>
        <v>53.214285714286333</v>
      </c>
      <c r="H313" s="12"/>
      <c r="I313" s="17">
        <f>(H$8-H313)/$H$8</f>
        <v>1</v>
      </c>
      <c r="J313" s="20" t="str">
        <f>IF(H313&gt;0,H$8-H313," ")</f>
        <v xml:space="preserve"> </v>
      </c>
      <c r="K313" s="7">
        <f>IF(H313&gt;0,H312-H313,0.01)</f>
        <v>0.01</v>
      </c>
      <c r="L313" s="7">
        <f t="shared" si="185"/>
        <v>0.01</v>
      </c>
      <c r="M313" s="21" t="str">
        <f>IF(H313&gt;0,((K307+K308+K309+K310+K311+K312+K313))," ")</f>
        <v xml:space="preserve"> </v>
      </c>
    </row>
    <row r="314" spans="1:13" x14ac:dyDescent="0.25">
      <c r="A314" t="s">
        <v>8</v>
      </c>
      <c r="B314" s="3">
        <f t="shared" si="174"/>
        <v>44562</v>
      </c>
      <c r="C314" s="32">
        <f t="shared" ref="C314:D314" si="227">C313-C$6</f>
        <v>9.4285714285715354</v>
      </c>
      <c r="D314" s="28">
        <f t="shared" si="227"/>
        <v>20.35714285714247</v>
      </c>
      <c r="E314" s="36">
        <f t="shared" si="176"/>
        <v>31.285714285713922</v>
      </c>
      <c r="F314" s="8">
        <f t="shared" si="177"/>
        <v>42.214285714285921</v>
      </c>
      <c r="G314" s="8">
        <f t="shared" si="178"/>
        <v>53.142857142857764</v>
      </c>
      <c r="H314" s="12"/>
      <c r="I314" s="17">
        <f>(H$8-H314)/$H$8</f>
        <v>1</v>
      </c>
      <c r="J314" s="20" t="str">
        <f>IF(H314&gt;0,H$8-H314," ")</f>
        <v xml:space="preserve"> </v>
      </c>
      <c r="K314" s="7">
        <f>IF(H314&gt;0,H313-H314,0.01)</f>
        <v>0.01</v>
      </c>
      <c r="L314" s="7">
        <f t="shared" si="185"/>
        <v>0.01</v>
      </c>
      <c r="M314" s="21" t="str">
        <f>IF(H314&gt;0,((K308+K309+K310+K311+K312+K313+K314))," ")</f>
        <v xml:space="preserve"> </v>
      </c>
    </row>
    <row r="315" spans="1:13" x14ac:dyDescent="0.25">
      <c r="A315" s="18" t="s">
        <v>9</v>
      </c>
      <c r="B315" s="3">
        <f t="shared" si="174"/>
        <v>44563</v>
      </c>
      <c r="C315" s="32">
        <f t="shared" ref="C315:D315" si="228">C314-C$6</f>
        <v>9.2142857142858219</v>
      </c>
      <c r="D315" s="28">
        <f t="shared" si="228"/>
        <v>20.178571428571043</v>
      </c>
      <c r="E315" s="36">
        <f t="shared" si="176"/>
        <v>31.14285714285678</v>
      </c>
      <c r="F315" s="8">
        <f t="shared" si="177"/>
        <v>42.107142857143067</v>
      </c>
      <c r="G315" s="8">
        <f t="shared" si="178"/>
        <v>53.071428571429195</v>
      </c>
      <c r="H315" s="12"/>
      <c r="I315" s="17">
        <f>(H$8-H315)/$H$8</f>
        <v>1</v>
      </c>
      <c r="J315" s="20" t="str">
        <f>IF(H315&gt;0,H$8-H315," ")</f>
        <v xml:space="preserve"> </v>
      </c>
      <c r="K315" s="7">
        <f>IF(H315&gt;0,H314-H315,0.01)</f>
        <v>0.01</v>
      </c>
      <c r="L315" s="7">
        <f t="shared" si="185"/>
        <v>0.01</v>
      </c>
      <c r="M315" s="21" t="str">
        <f>IF(H315&gt;0,((K309+K310+K311+K312+K313+K314+K315))," ")</f>
        <v xml:space="preserve"> </v>
      </c>
    </row>
    <row r="316" spans="1:13" x14ac:dyDescent="0.25">
      <c r="A316" t="s">
        <v>10</v>
      </c>
      <c r="B316" s="3">
        <f t="shared" si="174"/>
        <v>44564</v>
      </c>
      <c r="C316" s="32">
        <f t="shared" ref="C316:D316" si="229">C315-C$6</f>
        <v>9.0000000000001084</v>
      </c>
      <c r="D316" s="28">
        <f t="shared" si="229"/>
        <v>19.999999999999616</v>
      </c>
      <c r="E316" s="36">
        <f t="shared" si="176"/>
        <v>30.999999999999638</v>
      </c>
      <c r="F316" s="8">
        <f t="shared" si="177"/>
        <v>42.000000000000213</v>
      </c>
      <c r="G316" s="8">
        <f t="shared" si="178"/>
        <v>53.000000000000625</v>
      </c>
      <c r="H316" s="12"/>
      <c r="I316" s="17">
        <f>(H$8-H316)/$H$8</f>
        <v>1</v>
      </c>
      <c r="J316" s="20" t="str">
        <f>IF(H316&gt;0,H$8-H316," ")</f>
        <v xml:space="preserve"> </v>
      </c>
      <c r="K316" s="7">
        <f>IF(H316&gt;0,H315-H316,0.01)</f>
        <v>0.01</v>
      </c>
      <c r="L316" s="7">
        <f t="shared" si="185"/>
        <v>0.01</v>
      </c>
      <c r="M316" s="21" t="str">
        <f>IF(H316&gt;0,((K310+K311+K312+K313+K314+K315+K316))," ")</f>
        <v xml:space="preserve"> </v>
      </c>
    </row>
    <row r="317" spans="1:13" x14ac:dyDescent="0.25">
      <c r="A317" s="18" t="s">
        <v>11</v>
      </c>
      <c r="B317" s="3">
        <f t="shared" si="174"/>
        <v>44565</v>
      </c>
      <c r="C317" s="32">
        <f t="shared" ref="C317:D317" si="230">C316-C$6</f>
        <v>8.7857142857143948</v>
      </c>
      <c r="D317" s="28">
        <f t="shared" si="230"/>
        <v>19.821428571428189</v>
      </c>
      <c r="E317" s="36">
        <f t="shared" si="176"/>
        <v>30.857142857142495</v>
      </c>
      <c r="F317" s="8">
        <f t="shared" si="177"/>
        <v>41.892857142857359</v>
      </c>
      <c r="G317" s="8">
        <f t="shared" si="178"/>
        <v>52.928571428572056</v>
      </c>
      <c r="H317" s="12"/>
      <c r="I317" s="17">
        <f>(H$8-H317)/$H$8</f>
        <v>1</v>
      </c>
      <c r="J317" s="20" t="str">
        <f>IF(H317&gt;0,H$8-H317," ")</f>
        <v xml:space="preserve"> </v>
      </c>
      <c r="K317" s="7">
        <f>IF(H317&gt;0,H316-H317,0.01)</f>
        <v>0.01</v>
      </c>
      <c r="L317" s="7">
        <f t="shared" si="185"/>
        <v>0.01</v>
      </c>
      <c r="M317" s="21" t="str">
        <f>IF(H317&gt;0,((K311+K312+K313+K314+K315+K316+K317))," ")</f>
        <v xml:space="preserve"> </v>
      </c>
    </row>
    <row r="318" spans="1:13" x14ac:dyDescent="0.25">
      <c r="A318" t="s">
        <v>12</v>
      </c>
      <c r="B318" s="3">
        <f t="shared" si="174"/>
        <v>44566</v>
      </c>
      <c r="C318" s="32">
        <f t="shared" ref="C318:D318" si="231">C317-C$6</f>
        <v>8.5714285714286813</v>
      </c>
      <c r="D318" s="28">
        <f t="shared" si="231"/>
        <v>19.642857142856762</v>
      </c>
      <c r="E318" s="36">
        <f t="shared" si="176"/>
        <v>30.714285714285353</v>
      </c>
      <c r="F318" s="8">
        <f t="shared" si="177"/>
        <v>41.785714285714505</v>
      </c>
      <c r="G318" s="8">
        <f t="shared" si="178"/>
        <v>52.857142857143486</v>
      </c>
      <c r="H318" s="12"/>
      <c r="I318" s="17">
        <f>(H$8-H318)/$H$8</f>
        <v>1</v>
      </c>
      <c r="J318" s="20" t="str">
        <f>IF(H318&gt;0,H$8-H318," ")</f>
        <v xml:space="preserve"> </v>
      </c>
      <c r="K318" s="7">
        <f>IF(H318&gt;0,H317-H318,0.01)</f>
        <v>0.01</v>
      </c>
      <c r="L318" s="7">
        <f t="shared" si="185"/>
        <v>0.01</v>
      </c>
      <c r="M318" s="21" t="str">
        <f>IF(H318&gt;0,((K312+K313+K314+K315+K316+K317+K318))," ")</f>
        <v xml:space="preserve"> </v>
      </c>
    </row>
    <row r="319" spans="1:13" x14ac:dyDescent="0.25">
      <c r="A319" s="18" t="s">
        <v>6</v>
      </c>
      <c r="B319" s="3">
        <f t="shared" si="174"/>
        <v>44567</v>
      </c>
      <c r="C319" s="32">
        <f t="shared" ref="C319:D319" si="232">C318-C$6</f>
        <v>8.3571428571429678</v>
      </c>
      <c r="D319" s="28">
        <f t="shared" si="232"/>
        <v>19.464285714285335</v>
      </c>
      <c r="E319" s="36">
        <f t="shared" si="176"/>
        <v>30.571428571428211</v>
      </c>
      <c r="F319" s="8">
        <f t="shared" si="177"/>
        <v>41.678571428571651</v>
      </c>
      <c r="G319" s="8">
        <f t="shared" si="178"/>
        <v>52.785714285714917</v>
      </c>
      <c r="H319" s="12"/>
      <c r="I319" s="17">
        <f>(H$8-H319)/$H$8</f>
        <v>1</v>
      </c>
      <c r="J319" s="20" t="str">
        <f>IF(H319&gt;0,H$8-H319," ")</f>
        <v xml:space="preserve"> </v>
      </c>
      <c r="K319" s="7">
        <f>IF(H319&gt;0,H318-H319,0.01)</f>
        <v>0.01</v>
      </c>
      <c r="L319" s="7">
        <f t="shared" si="185"/>
        <v>0.01</v>
      </c>
      <c r="M319" s="21" t="str">
        <f>IF(H319&gt;0,((K313+K314+K315+K316+K317+K318+K319))," ")</f>
        <v xml:space="preserve"> </v>
      </c>
    </row>
    <row r="320" spans="1:13" x14ac:dyDescent="0.25">
      <c r="A320" t="s">
        <v>7</v>
      </c>
      <c r="B320" s="3">
        <f t="shared" si="174"/>
        <v>44568</v>
      </c>
      <c r="C320" s="32">
        <f t="shared" ref="C320:D320" si="233">C319-C$6</f>
        <v>8.1428571428572543</v>
      </c>
      <c r="D320" s="28">
        <f t="shared" si="233"/>
        <v>19.285714285713908</v>
      </c>
      <c r="E320" s="36">
        <f t="shared" si="176"/>
        <v>30.428571428571068</v>
      </c>
      <c r="F320" s="8">
        <f t="shared" si="177"/>
        <v>41.571428571428797</v>
      </c>
      <c r="G320" s="8">
        <f t="shared" si="178"/>
        <v>52.714285714286348</v>
      </c>
      <c r="H320" s="12"/>
      <c r="I320" s="17">
        <f>(H$8-H320)/$H$8</f>
        <v>1</v>
      </c>
      <c r="J320" s="20" t="str">
        <f>IF(H320&gt;0,H$8-H320," ")</f>
        <v xml:space="preserve"> </v>
      </c>
      <c r="K320" s="7">
        <f>IF(H320&gt;0,H319-H320,0.01)</f>
        <v>0.01</v>
      </c>
      <c r="L320" s="7">
        <f t="shared" si="185"/>
        <v>0.01</v>
      </c>
      <c r="M320" s="21" t="str">
        <f>IF(H320&gt;0,((K314+K315+K316+K317+K318+K319+K320))," ")</f>
        <v xml:space="preserve"> </v>
      </c>
    </row>
    <row r="321" spans="1:13" x14ac:dyDescent="0.25">
      <c r="A321" s="18" t="s">
        <v>8</v>
      </c>
      <c r="B321" s="3">
        <f t="shared" si="174"/>
        <v>44569</v>
      </c>
      <c r="C321" s="32">
        <f t="shared" ref="C321:D321" si="234">C320-C$6</f>
        <v>7.9285714285715398</v>
      </c>
      <c r="D321" s="28">
        <f t="shared" si="234"/>
        <v>19.107142857142481</v>
      </c>
      <c r="E321" s="36">
        <f t="shared" si="176"/>
        <v>30.285714285713926</v>
      </c>
      <c r="F321" s="8">
        <f t="shared" si="177"/>
        <v>41.464285714285943</v>
      </c>
      <c r="G321" s="8">
        <f t="shared" si="178"/>
        <v>52.642857142857778</v>
      </c>
      <c r="H321" s="12"/>
      <c r="I321" s="17">
        <f>(H$8-H321)/$H$8</f>
        <v>1</v>
      </c>
      <c r="J321" s="20" t="str">
        <f>IF(H321&gt;0,H$8-H321," ")</f>
        <v xml:space="preserve"> </v>
      </c>
      <c r="K321" s="7">
        <f>IF(H321&gt;0,H320-H321,0.01)</f>
        <v>0.01</v>
      </c>
      <c r="L321" s="7">
        <f t="shared" si="185"/>
        <v>0.01</v>
      </c>
      <c r="M321" s="21" t="str">
        <f>IF(H321&gt;0,((K315+K316+K317+K318+K319+K320+K321))," ")</f>
        <v xml:space="preserve"> </v>
      </c>
    </row>
    <row r="322" spans="1:13" x14ac:dyDescent="0.25">
      <c r="A322" t="s">
        <v>9</v>
      </c>
      <c r="B322" s="3">
        <f t="shared" si="174"/>
        <v>44570</v>
      </c>
      <c r="C322" s="32">
        <f t="shared" ref="C322:D322" si="235">C321-C$6</f>
        <v>7.7142857142858254</v>
      </c>
      <c r="D322" s="28">
        <f t="shared" si="235"/>
        <v>18.928571428571054</v>
      </c>
      <c r="E322" s="36">
        <f t="shared" si="176"/>
        <v>30.142857142856784</v>
      </c>
      <c r="F322" s="8">
        <f t="shared" si="177"/>
        <v>41.357142857143089</v>
      </c>
      <c r="G322" s="8">
        <f t="shared" si="178"/>
        <v>52.571428571429209</v>
      </c>
      <c r="H322" s="12"/>
      <c r="I322" s="17">
        <f>(H$8-H322)/$H$8</f>
        <v>1</v>
      </c>
      <c r="J322" s="20" t="str">
        <f>IF(H322&gt;0,H$8-H322," ")</f>
        <v xml:space="preserve"> </v>
      </c>
      <c r="K322" s="7">
        <f>IF(H322&gt;0,H321-H322,0.01)</f>
        <v>0.01</v>
      </c>
      <c r="L322" s="7">
        <f t="shared" si="185"/>
        <v>0.01</v>
      </c>
      <c r="M322" s="21" t="str">
        <f>IF(H322&gt;0,((K316+K317+K318+K319+K320+K321+K322))," ")</f>
        <v xml:space="preserve"> </v>
      </c>
    </row>
    <row r="323" spans="1:13" x14ac:dyDescent="0.25">
      <c r="A323" s="18" t="s">
        <v>10</v>
      </c>
      <c r="B323" s="3">
        <f t="shared" si="174"/>
        <v>44571</v>
      </c>
      <c r="C323" s="32">
        <f t="shared" ref="C323:D323" si="236">C322-C$6</f>
        <v>7.500000000000111</v>
      </c>
      <c r="D323" s="28">
        <f t="shared" si="236"/>
        <v>18.749999999999627</v>
      </c>
      <c r="E323" s="36">
        <f t="shared" si="176"/>
        <v>29.999999999999641</v>
      </c>
      <c r="F323" s="8">
        <f t="shared" si="177"/>
        <v>41.250000000000234</v>
      </c>
      <c r="G323" s="8">
        <f t="shared" si="178"/>
        <v>52.500000000000639</v>
      </c>
      <c r="H323" s="12"/>
      <c r="I323" s="17">
        <f>(H$8-H323)/$H$8</f>
        <v>1</v>
      </c>
      <c r="J323" s="20" t="str">
        <f>IF(H323&gt;0,H$8-H323," ")</f>
        <v xml:space="preserve"> </v>
      </c>
      <c r="K323" s="7">
        <f>IF(H323&gt;0,H322-H323,0.01)</f>
        <v>0.01</v>
      </c>
      <c r="L323" s="7">
        <f t="shared" si="185"/>
        <v>0.01</v>
      </c>
      <c r="M323" s="21" t="str">
        <f>IF(H323&gt;0,((K317+K318+K319+K320+K321+K322+K323))," ")</f>
        <v xml:space="preserve"> </v>
      </c>
    </row>
    <row r="324" spans="1:13" x14ac:dyDescent="0.25">
      <c r="A324" t="s">
        <v>11</v>
      </c>
      <c r="B324" s="3">
        <f t="shared" si="174"/>
        <v>44572</v>
      </c>
      <c r="C324" s="32">
        <f t="shared" ref="C324:D324" si="237">C323-C$6</f>
        <v>7.2857142857143966</v>
      </c>
      <c r="D324" s="28">
        <f t="shared" si="237"/>
        <v>18.5714285714282</v>
      </c>
      <c r="E324" s="36">
        <f t="shared" si="176"/>
        <v>29.857142857142499</v>
      </c>
      <c r="F324" s="8">
        <f t="shared" si="177"/>
        <v>41.14285714285738</v>
      </c>
      <c r="G324" s="8">
        <f t="shared" si="178"/>
        <v>52.42857142857207</v>
      </c>
      <c r="H324" s="12"/>
      <c r="I324" s="17">
        <f>(H$8-H324)/$H$8</f>
        <v>1</v>
      </c>
      <c r="J324" s="20" t="str">
        <f>IF(H324&gt;0,H$8-H324," ")</f>
        <v xml:space="preserve"> </v>
      </c>
      <c r="K324" s="7">
        <f>IF(H324&gt;0,H323-H324,0.01)</f>
        <v>0.01</v>
      </c>
      <c r="L324" s="7">
        <f t="shared" si="185"/>
        <v>0.01</v>
      </c>
      <c r="M324" s="21" t="str">
        <f>IF(H324&gt;0,((K318+K319+K320+K321+K322+K323+K324))," ")</f>
        <v xml:space="preserve"> </v>
      </c>
    </row>
    <row r="325" spans="1:13" x14ac:dyDescent="0.25">
      <c r="A325" s="18" t="s">
        <v>12</v>
      </c>
      <c r="B325" s="3">
        <f t="shared" si="174"/>
        <v>44573</v>
      </c>
      <c r="C325" s="32">
        <f t="shared" ref="C325:D325" si="238">C324-C$6</f>
        <v>7.0714285714286822</v>
      </c>
      <c r="D325" s="28">
        <f t="shared" si="238"/>
        <v>18.392857142856773</v>
      </c>
      <c r="E325" s="36">
        <f t="shared" si="176"/>
        <v>29.714285714285356</v>
      </c>
      <c r="F325" s="8">
        <f t="shared" si="177"/>
        <v>41.035714285714526</v>
      </c>
      <c r="G325" s="8">
        <f t="shared" si="178"/>
        <v>52.357142857143501</v>
      </c>
      <c r="H325" s="12"/>
      <c r="I325" s="17">
        <f>(H$8-H325)/$H$8</f>
        <v>1</v>
      </c>
      <c r="J325" s="20" t="str">
        <f>IF(H325&gt;0,H$8-H325," ")</f>
        <v xml:space="preserve"> </v>
      </c>
      <c r="K325" s="7">
        <f>IF(H325&gt;0,H324-H325,0.01)</f>
        <v>0.01</v>
      </c>
      <c r="L325" s="7">
        <f t="shared" si="185"/>
        <v>0.01</v>
      </c>
      <c r="M325" s="21" t="str">
        <f>IF(H325&gt;0,((K319+K320+K321+K322+K323+K324+K325))," ")</f>
        <v xml:space="preserve"> </v>
      </c>
    </row>
    <row r="326" spans="1:13" x14ac:dyDescent="0.25">
      <c r="A326" t="s">
        <v>6</v>
      </c>
      <c r="B326" s="3">
        <f t="shared" si="174"/>
        <v>44574</v>
      </c>
      <c r="C326" s="32">
        <f t="shared" ref="C326:D326" si="239">C325-C$6</f>
        <v>6.8571428571429678</v>
      </c>
      <c r="D326" s="28">
        <f t="shared" si="239"/>
        <v>18.214285714285346</v>
      </c>
      <c r="E326" s="36">
        <f t="shared" si="176"/>
        <v>29.571428571428214</v>
      </c>
      <c r="F326" s="8">
        <f t="shared" si="177"/>
        <v>40.928571428571672</v>
      </c>
      <c r="G326" s="8">
        <f t="shared" si="178"/>
        <v>52.285714285714931</v>
      </c>
      <c r="H326" s="12"/>
      <c r="I326" s="17">
        <f>(H$8-H326)/$H$8</f>
        <v>1</v>
      </c>
      <c r="J326" s="20" t="str">
        <f>IF(H326&gt;0,H$8-H326," ")</f>
        <v xml:space="preserve"> </v>
      </c>
      <c r="K326" s="7">
        <f>IF(H326&gt;0,H325-H326,0.01)</f>
        <v>0.01</v>
      </c>
      <c r="L326" s="7">
        <f t="shared" si="185"/>
        <v>0.01</v>
      </c>
      <c r="M326" s="21" t="str">
        <f>IF(H326&gt;0,((K320+K321+K322+K323+K324+K325+K326))," ")</f>
        <v xml:space="preserve"> </v>
      </c>
    </row>
    <row r="327" spans="1:13" x14ac:dyDescent="0.25">
      <c r="A327" s="18" t="s">
        <v>7</v>
      </c>
      <c r="B327" s="3">
        <f t="shared" si="174"/>
        <v>44575</v>
      </c>
      <c r="C327" s="32">
        <f t="shared" ref="C327:D327" si="240">C326-C$6</f>
        <v>6.6428571428572534</v>
      </c>
      <c r="D327" s="28">
        <f t="shared" si="240"/>
        <v>18.035714285713919</v>
      </c>
      <c r="E327" s="36">
        <f t="shared" si="176"/>
        <v>29.428571428571072</v>
      </c>
      <c r="F327" s="8">
        <f t="shared" si="177"/>
        <v>40.821428571428818</v>
      </c>
      <c r="G327" s="8">
        <f t="shared" si="178"/>
        <v>52.214285714286362</v>
      </c>
      <c r="H327" s="12"/>
      <c r="I327" s="17">
        <f>(H$8-H327)/$H$8</f>
        <v>1</v>
      </c>
      <c r="J327" s="20" t="str">
        <f>IF(H327&gt;0,H$8-H327," ")</f>
        <v xml:space="preserve"> </v>
      </c>
      <c r="K327" s="7">
        <f>IF(H327&gt;0,H326-H327,0.01)</f>
        <v>0.01</v>
      </c>
      <c r="L327" s="7">
        <f t="shared" si="185"/>
        <v>0.01</v>
      </c>
      <c r="M327" s="21" t="str">
        <f>IF(H327&gt;0,((K321+K322+K323+K324+K325+K326+K327))," ")</f>
        <v xml:space="preserve"> </v>
      </c>
    </row>
    <row r="328" spans="1:13" x14ac:dyDescent="0.25">
      <c r="A328" t="s">
        <v>8</v>
      </c>
      <c r="B328" s="3">
        <f t="shared" si="174"/>
        <v>44576</v>
      </c>
      <c r="C328" s="32">
        <f t="shared" ref="C328:D328" si="241">C327-C$6</f>
        <v>6.428571428571539</v>
      </c>
      <c r="D328" s="28">
        <f t="shared" si="241"/>
        <v>17.857142857142492</v>
      </c>
      <c r="E328" s="36">
        <f t="shared" si="176"/>
        <v>29.285714285713929</v>
      </c>
      <c r="F328" s="8">
        <f t="shared" si="177"/>
        <v>40.714285714285964</v>
      </c>
      <c r="G328" s="8">
        <f t="shared" si="178"/>
        <v>52.142857142857792</v>
      </c>
      <c r="H328" s="12"/>
      <c r="I328" s="17">
        <f>(H$8-H328)/$H$8</f>
        <v>1</v>
      </c>
      <c r="J328" s="20" t="str">
        <f>IF(H328&gt;0,H$8-H328," ")</f>
        <v xml:space="preserve"> </v>
      </c>
      <c r="K328" s="7">
        <f>IF(H328&gt;0,H327-H328,0.01)</f>
        <v>0.01</v>
      </c>
      <c r="L328" s="7">
        <f t="shared" si="185"/>
        <v>0.01</v>
      </c>
      <c r="M328" s="21" t="str">
        <f>IF(H328&gt;0,((K322+K323+K324+K325+K326+K327+K328))," ")</f>
        <v xml:space="preserve"> </v>
      </c>
    </row>
    <row r="329" spans="1:13" x14ac:dyDescent="0.25">
      <c r="A329" s="18" t="s">
        <v>9</v>
      </c>
      <c r="B329" s="3">
        <f t="shared" si="174"/>
        <v>44577</v>
      </c>
      <c r="C329" s="32">
        <f t="shared" ref="C329:D329" si="242">C328-C$6</f>
        <v>6.2142857142858245</v>
      </c>
      <c r="D329" s="28">
        <f t="shared" si="242"/>
        <v>17.678571428571065</v>
      </c>
      <c r="E329" s="36">
        <f t="shared" si="176"/>
        <v>29.142857142856787</v>
      </c>
      <c r="F329" s="8">
        <f t="shared" si="177"/>
        <v>40.60714285714311</v>
      </c>
      <c r="G329" s="8">
        <f t="shared" si="178"/>
        <v>52.071428571429223</v>
      </c>
      <c r="H329" s="12"/>
      <c r="I329" s="17">
        <f>(H$8-H329)/$H$8</f>
        <v>1</v>
      </c>
      <c r="J329" s="20" t="str">
        <f>IF(H329&gt;0,H$8-H329," ")</f>
        <v xml:space="preserve"> </v>
      </c>
      <c r="K329" s="7">
        <f>IF(H329&gt;0,H328-H329,0.01)</f>
        <v>0.01</v>
      </c>
      <c r="L329" s="7">
        <f t="shared" si="185"/>
        <v>0.01</v>
      </c>
      <c r="M329" s="21" t="str">
        <f>IF(H329&gt;0,((K323+K324+K325+K326+K327+K328+K329))," ")</f>
        <v xml:space="preserve"> </v>
      </c>
    </row>
    <row r="330" spans="1:13" x14ac:dyDescent="0.25">
      <c r="A330" t="s">
        <v>10</v>
      </c>
      <c r="B330" s="3">
        <f t="shared" ref="B330:B393" si="243">B329+1</f>
        <v>44578</v>
      </c>
      <c r="C330" s="32">
        <f t="shared" ref="C330:D330" si="244">C329-C$6</f>
        <v>6.0000000000001101</v>
      </c>
      <c r="D330" s="28">
        <f t="shared" si="244"/>
        <v>17.499999999999638</v>
      </c>
      <c r="E330" s="36">
        <f t="shared" ref="E330:E393" si="245">E329-$E$6</f>
        <v>28.999999999999645</v>
      </c>
      <c r="F330" s="8">
        <f t="shared" ref="F330:F393" si="246">F329-$F$6</f>
        <v>40.500000000000256</v>
      </c>
      <c r="G330" s="8">
        <f t="shared" ref="G330:G393" si="247">G329-$G$6</f>
        <v>52.000000000000654</v>
      </c>
      <c r="H330" s="12"/>
      <c r="I330" s="17">
        <f>(H$8-H330)/$H$8</f>
        <v>1</v>
      </c>
      <c r="J330" s="20" t="str">
        <f>IF(H330&gt;0,H$8-H330," ")</f>
        <v xml:space="preserve"> </v>
      </c>
      <c r="K330" s="7">
        <f>IF(H330&gt;0,H329-H330,0.01)</f>
        <v>0.01</v>
      </c>
      <c r="L330" s="7">
        <f t="shared" si="185"/>
        <v>0.01</v>
      </c>
      <c r="M330" s="21" t="str">
        <f>IF(H330&gt;0,((K324+K325+K326+K327+K328+K329+K330))," ")</f>
        <v xml:space="preserve"> </v>
      </c>
    </row>
    <row r="331" spans="1:13" x14ac:dyDescent="0.25">
      <c r="A331" s="18" t="s">
        <v>11</v>
      </c>
      <c r="B331" s="3">
        <f t="shared" si="243"/>
        <v>44579</v>
      </c>
      <c r="C331" s="32">
        <f t="shared" ref="C331:D331" si="248">C330-C$6</f>
        <v>5.7857142857143957</v>
      </c>
      <c r="D331" s="28">
        <f t="shared" si="248"/>
        <v>17.321428571428211</v>
      </c>
      <c r="E331" s="36">
        <f t="shared" si="245"/>
        <v>28.857142857142502</v>
      </c>
      <c r="F331" s="8">
        <f t="shared" si="246"/>
        <v>40.392857142857402</v>
      </c>
      <c r="G331" s="8">
        <f t="shared" si="247"/>
        <v>51.928571428572084</v>
      </c>
      <c r="H331" s="12"/>
      <c r="I331" s="17">
        <f>(H$8-H331)/$H$8</f>
        <v>1</v>
      </c>
      <c r="J331" s="20" t="str">
        <f>IF(H331&gt;0,H$8-H331," ")</f>
        <v xml:space="preserve"> </v>
      </c>
      <c r="K331" s="7">
        <f>IF(H331&gt;0,H330-H331,0.01)</f>
        <v>0.01</v>
      </c>
      <c r="L331" s="7">
        <f t="shared" si="185"/>
        <v>0.01</v>
      </c>
      <c r="M331" s="21" t="str">
        <f>IF(H331&gt;0,((K325+K326+K327+K328+K329+K330+K331))," ")</f>
        <v xml:space="preserve"> </v>
      </c>
    </row>
    <row r="332" spans="1:13" x14ac:dyDescent="0.25">
      <c r="A332" t="s">
        <v>12</v>
      </c>
      <c r="B332" s="3">
        <f t="shared" si="243"/>
        <v>44580</v>
      </c>
      <c r="C332" s="32">
        <f t="shared" ref="C332:D332" si="249">C331-C$6</f>
        <v>5.5714285714286813</v>
      </c>
      <c r="D332" s="28">
        <f t="shared" si="249"/>
        <v>17.142857142856784</v>
      </c>
      <c r="E332" s="36">
        <f t="shared" si="245"/>
        <v>28.71428571428536</v>
      </c>
      <c r="F332" s="8">
        <f t="shared" si="246"/>
        <v>40.285714285714548</v>
      </c>
      <c r="G332" s="8">
        <f t="shared" si="247"/>
        <v>51.857142857143515</v>
      </c>
      <c r="H332" s="12"/>
      <c r="I332" s="17">
        <f>(H$8-H332)/$H$8</f>
        <v>1</v>
      </c>
      <c r="J332" s="20" t="str">
        <f>IF(H332&gt;0,H$8-H332," ")</f>
        <v xml:space="preserve"> </v>
      </c>
      <c r="K332" s="7">
        <f>IF(H332&gt;0,H331-H332,0.01)</f>
        <v>0.01</v>
      </c>
      <c r="L332" s="7">
        <f t="shared" si="185"/>
        <v>0.01</v>
      </c>
      <c r="M332" s="21" t="str">
        <f>IF(H332&gt;0,((K326+K327+K328+K329+K330+K331+K332))," ")</f>
        <v xml:space="preserve"> </v>
      </c>
    </row>
    <row r="333" spans="1:13" x14ac:dyDescent="0.25">
      <c r="A333" s="18" t="s">
        <v>6</v>
      </c>
      <c r="B333" s="3">
        <f t="shared" si="243"/>
        <v>44581</v>
      </c>
      <c r="C333" s="32">
        <f t="shared" ref="C333:D333" si="250">C332-C$6</f>
        <v>5.3571428571429669</v>
      </c>
      <c r="D333" s="28">
        <f t="shared" si="250"/>
        <v>16.964285714285356</v>
      </c>
      <c r="E333" s="36">
        <f t="shared" si="245"/>
        <v>28.571428571428218</v>
      </c>
      <c r="F333" s="8">
        <f t="shared" si="246"/>
        <v>40.178571428571694</v>
      </c>
      <c r="G333" s="8">
        <f t="shared" si="247"/>
        <v>51.785714285714946</v>
      </c>
      <c r="H333" s="12"/>
      <c r="I333" s="17">
        <f>(H$8-H333)/$H$8</f>
        <v>1</v>
      </c>
      <c r="J333" s="20" t="str">
        <f>IF(H333&gt;0,H$8-H333," ")</f>
        <v xml:space="preserve"> </v>
      </c>
      <c r="K333" s="7">
        <f>IF(H333&gt;0,H332-H333,0.01)</f>
        <v>0.01</v>
      </c>
      <c r="L333" s="7">
        <f t="shared" si="185"/>
        <v>0.01</v>
      </c>
      <c r="M333" s="21" t="str">
        <f>IF(H333&gt;0,((K327+K328+K329+K330+K331+K332+K333))," ")</f>
        <v xml:space="preserve"> </v>
      </c>
    </row>
    <row r="334" spans="1:13" x14ac:dyDescent="0.25">
      <c r="A334" t="s">
        <v>7</v>
      </c>
      <c r="B334" s="3">
        <f t="shared" si="243"/>
        <v>44582</v>
      </c>
      <c r="C334" s="32">
        <f t="shared" ref="C334:D334" si="251">C333-C$6</f>
        <v>5.1428571428572525</v>
      </c>
      <c r="D334" s="28">
        <f t="shared" si="251"/>
        <v>16.785714285713929</v>
      </c>
      <c r="E334" s="36">
        <f t="shared" si="245"/>
        <v>28.428571428571075</v>
      </c>
      <c r="F334" s="8">
        <f t="shared" si="246"/>
        <v>40.071428571428839</v>
      </c>
      <c r="G334" s="8">
        <f t="shared" si="247"/>
        <v>51.714285714286376</v>
      </c>
      <c r="H334" s="12"/>
      <c r="I334" s="17">
        <f>(H$8-H334)/$H$8</f>
        <v>1</v>
      </c>
      <c r="J334" s="20" t="str">
        <f>IF(H334&gt;0,H$8-H334," ")</f>
        <v xml:space="preserve"> </v>
      </c>
      <c r="K334" s="7">
        <f>IF(H334&gt;0,H333-H334,0.01)</f>
        <v>0.01</v>
      </c>
      <c r="L334" s="7">
        <f t="shared" si="185"/>
        <v>0.01</v>
      </c>
      <c r="M334" s="21" t="str">
        <f>IF(H334&gt;0,((K328+K329+K330+K331+K332+K333+K334))," ")</f>
        <v xml:space="preserve"> </v>
      </c>
    </row>
    <row r="335" spans="1:13" x14ac:dyDescent="0.25">
      <c r="A335" s="18" t="s">
        <v>8</v>
      </c>
      <c r="B335" s="3">
        <f t="shared" si="243"/>
        <v>44583</v>
      </c>
      <c r="C335" s="32">
        <f t="shared" ref="C335:D335" si="252">C334-C$6</f>
        <v>4.9285714285715381</v>
      </c>
      <c r="D335" s="28">
        <f t="shared" si="252"/>
        <v>16.607142857142502</v>
      </c>
      <c r="E335" s="36">
        <f t="shared" si="245"/>
        <v>28.285714285713933</v>
      </c>
      <c r="F335" s="8">
        <f t="shared" si="246"/>
        <v>39.964285714285985</v>
      </c>
      <c r="G335" s="8">
        <f t="shared" si="247"/>
        <v>51.642857142857807</v>
      </c>
      <c r="H335" s="12"/>
      <c r="I335" s="17">
        <f>(H$8-H335)/$H$8</f>
        <v>1</v>
      </c>
      <c r="J335" s="20" t="str">
        <f>IF(H335&gt;0,H$8-H335," ")</f>
        <v xml:space="preserve"> </v>
      </c>
      <c r="K335" s="7">
        <f>IF(H335&gt;0,H334-H335,0.01)</f>
        <v>0.01</v>
      </c>
      <c r="L335" s="7">
        <f t="shared" si="185"/>
        <v>0.01</v>
      </c>
      <c r="M335" s="21" t="str">
        <f>IF(H335&gt;0,((K329+K330+K331+K332+K333+K334+K335))," ")</f>
        <v xml:space="preserve"> </v>
      </c>
    </row>
    <row r="336" spans="1:13" x14ac:dyDescent="0.25">
      <c r="A336" t="s">
        <v>9</v>
      </c>
      <c r="B336" s="3">
        <f t="shared" si="243"/>
        <v>44584</v>
      </c>
      <c r="C336" s="32">
        <f t="shared" ref="C336:D336" si="253">C335-C$6</f>
        <v>4.7142857142858237</v>
      </c>
      <c r="D336" s="28">
        <f t="shared" si="253"/>
        <v>16.428571428571075</v>
      </c>
      <c r="E336" s="36">
        <f t="shared" si="245"/>
        <v>28.142857142856791</v>
      </c>
      <c r="F336" s="8">
        <f t="shared" si="246"/>
        <v>39.857142857143131</v>
      </c>
      <c r="G336" s="8">
        <f t="shared" si="247"/>
        <v>51.571428571429237</v>
      </c>
      <c r="H336" s="12"/>
      <c r="I336" s="17">
        <f>(H$8-H336)/$H$8</f>
        <v>1</v>
      </c>
      <c r="J336" s="20" t="str">
        <f>IF(H336&gt;0,H$8-H336," ")</f>
        <v xml:space="preserve"> </v>
      </c>
      <c r="K336" s="7">
        <f>IF(H336&gt;0,H335-H336,0.01)</f>
        <v>0.01</v>
      </c>
      <c r="L336" s="7">
        <f t="shared" ref="L336:L399" si="254">SUM(K330:K336)/7</f>
        <v>0.01</v>
      </c>
      <c r="M336" s="21" t="str">
        <f>IF(H336&gt;0,((K330+K331+K332+K333+K334+K335+K336))," ")</f>
        <v xml:space="preserve"> </v>
      </c>
    </row>
    <row r="337" spans="1:13" x14ac:dyDescent="0.25">
      <c r="A337" s="18" t="s">
        <v>10</v>
      </c>
      <c r="B337" s="3">
        <f t="shared" si="243"/>
        <v>44585</v>
      </c>
      <c r="C337" s="32">
        <f t="shared" ref="C337:D337" si="255">C336-C$6</f>
        <v>4.5000000000001092</v>
      </c>
      <c r="D337" s="28">
        <f t="shared" si="255"/>
        <v>16.249999999999648</v>
      </c>
      <c r="E337" s="36">
        <f t="shared" si="245"/>
        <v>27.999999999999648</v>
      </c>
      <c r="F337" s="8">
        <f t="shared" si="246"/>
        <v>39.750000000000277</v>
      </c>
      <c r="G337" s="8">
        <f t="shared" si="247"/>
        <v>51.500000000000668</v>
      </c>
      <c r="H337" s="12"/>
      <c r="I337" s="17">
        <f>(H$8-H337)/$H$8</f>
        <v>1</v>
      </c>
      <c r="J337" s="20" t="str">
        <f>IF(H337&gt;0,H$8-H337," ")</f>
        <v xml:space="preserve"> </v>
      </c>
      <c r="K337" s="7">
        <f>IF(H337&gt;0,H336-H337,0.01)</f>
        <v>0.01</v>
      </c>
      <c r="L337" s="7">
        <f t="shared" si="254"/>
        <v>0.01</v>
      </c>
      <c r="M337" s="21" t="str">
        <f>IF(H337&gt;0,((K331+K332+K333+K334+K335+K336+K337))," ")</f>
        <v xml:space="preserve"> </v>
      </c>
    </row>
    <row r="338" spans="1:13" x14ac:dyDescent="0.25">
      <c r="A338" t="s">
        <v>11</v>
      </c>
      <c r="B338" s="3">
        <f t="shared" si="243"/>
        <v>44586</v>
      </c>
      <c r="C338" s="32">
        <f t="shared" ref="C338:D338" si="256">C337-C$6</f>
        <v>4.2857142857143948</v>
      </c>
      <c r="D338" s="28">
        <f t="shared" si="256"/>
        <v>16.071428571428221</v>
      </c>
      <c r="E338" s="36">
        <f t="shared" si="245"/>
        <v>27.857142857142506</v>
      </c>
      <c r="F338" s="8">
        <f t="shared" si="246"/>
        <v>39.642857142857423</v>
      </c>
      <c r="G338" s="8">
        <f t="shared" si="247"/>
        <v>51.428571428572099</v>
      </c>
      <c r="H338" s="12"/>
      <c r="I338" s="17">
        <f>(H$8-H338)/$H$8</f>
        <v>1</v>
      </c>
      <c r="J338" s="20" t="str">
        <f>IF(H338&gt;0,H$8-H338," ")</f>
        <v xml:space="preserve"> </v>
      </c>
      <c r="K338" s="7">
        <f>IF(H338&gt;0,H337-H338,0.01)</f>
        <v>0.01</v>
      </c>
      <c r="L338" s="7">
        <f t="shared" si="254"/>
        <v>0.01</v>
      </c>
      <c r="M338" s="21" t="str">
        <f>IF(H338&gt;0,((K332+K333+K334+K335+K336+K337+K338))," ")</f>
        <v xml:space="preserve"> </v>
      </c>
    </row>
    <row r="339" spans="1:13" x14ac:dyDescent="0.25">
      <c r="A339" s="18" t="s">
        <v>12</v>
      </c>
      <c r="B339" s="3">
        <f t="shared" si="243"/>
        <v>44587</v>
      </c>
      <c r="C339" s="32">
        <f t="shared" ref="C339:D339" si="257">C338-C$6</f>
        <v>4.0714285714286804</v>
      </c>
      <c r="D339" s="28">
        <f t="shared" si="257"/>
        <v>15.892857142856792</v>
      </c>
      <c r="E339" s="36">
        <f t="shared" si="245"/>
        <v>27.714285714285364</v>
      </c>
      <c r="F339" s="8">
        <f t="shared" si="246"/>
        <v>39.535714285714569</v>
      </c>
      <c r="G339" s="8">
        <f t="shared" si="247"/>
        <v>51.357142857143529</v>
      </c>
      <c r="H339" s="12"/>
      <c r="I339" s="17">
        <f>(H$8-H339)/$H$8</f>
        <v>1</v>
      </c>
      <c r="J339" s="20" t="str">
        <f>IF(H339&gt;0,H$8-H339," ")</f>
        <v xml:space="preserve"> </v>
      </c>
      <c r="K339" s="7">
        <f>IF(H339&gt;0,H338-H339,0.01)</f>
        <v>0.01</v>
      </c>
      <c r="L339" s="7">
        <f t="shared" si="254"/>
        <v>0.01</v>
      </c>
      <c r="M339" s="21" t="str">
        <f>IF(H339&gt;0,((K333+K334+K335+K336+K337+K338+K339))," ")</f>
        <v xml:space="preserve"> </v>
      </c>
    </row>
    <row r="340" spans="1:13" x14ac:dyDescent="0.25">
      <c r="A340" t="s">
        <v>6</v>
      </c>
      <c r="B340" s="3">
        <f t="shared" si="243"/>
        <v>44588</v>
      </c>
      <c r="C340" s="32">
        <f t="shared" ref="C340:D340" si="258">C339-C$6</f>
        <v>3.857142857142966</v>
      </c>
      <c r="D340" s="28">
        <f t="shared" si="258"/>
        <v>15.714285714285364</v>
      </c>
      <c r="E340" s="36">
        <f t="shared" si="245"/>
        <v>27.571428571428221</v>
      </c>
      <c r="F340" s="8">
        <f t="shared" si="246"/>
        <v>39.428571428571715</v>
      </c>
      <c r="G340" s="8">
        <f t="shared" si="247"/>
        <v>51.28571428571496</v>
      </c>
      <c r="H340" s="12"/>
      <c r="I340" s="17">
        <f>(H$8-H340)/$H$8</f>
        <v>1</v>
      </c>
      <c r="J340" s="20" t="str">
        <f>IF(H340&gt;0,H$8-H340," ")</f>
        <v xml:space="preserve"> </v>
      </c>
      <c r="K340" s="7">
        <f>IF(H340&gt;0,H339-H340,0.01)</f>
        <v>0.01</v>
      </c>
      <c r="L340" s="7">
        <f t="shared" si="254"/>
        <v>0.01</v>
      </c>
      <c r="M340" s="21" t="str">
        <f>IF(H340&gt;0,((K334+K335+K336+K337+K338+K339+K340))," ")</f>
        <v xml:space="preserve"> </v>
      </c>
    </row>
    <row r="341" spans="1:13" x14ac:dyDescent="0.25">
      <c r="A341" s="18" t="s">
        <v>7</v>
      </c>
      <c r="B341" s="3">
        <f t="shared" si="243"/>
        <v>44589</v>
      </c>
      <c r="C341" s="32">
        <f t="shared" ref="C341:D341" si="259">C340-C$6</f>
        <v>3.6428571428572516</v>
      </c>
      <c r="D341" s="28">
        <f t="shared" si="259"/>
        <v>15.535714285713935</v>
      </c>
      <c r="E341" s="36">
        <f t="shared" si="245"/>
        <v>27.428571428571079</v>
      </c>
      <c r="F341" s="8">
        <f t="shared" si="246"/>
        <v>39.321428571428861</v>
      </c>
      <c r="G341" s="8">
        <f t="shared" si="247"/>
        <v>51.21428571428639</v>
      </c>
      <c r="H341" s="12"/>
      <c r="I341" s="17">
        <f>(H$8-H341)/$H$8</f>
        <v>1</v>
      </c>
      <c r="J341" s="20" t="str">
        <f>IF(H341&gt;0,H$8-H341," ")</f>
        <v xml:space="preserve"> </v>
      </c>
      <c r="K341" s="7">
        <f>IF(H341&gt;0,H340-H341,0.01)</f>
        <v>0.01</v>
      </c>
      <c r="L341" s="7">
        <f t="shared" si="254"/>
        <v>0.01</v>
      </c>
      <c r="M341" s="21" t="str">
        <f>IF(H341&gt;0,((K335+K336+K337+K338+K339+K340+K341))," ")</f>
        <v xml:space="preserve"> </v>
      </c>
    </row>
    <row r="342" spans="1:13" x14ac:dyDescent="0.25">
      <c r="A342" t="s">
        <v>8</v>
      </c>
      <c r="B342" s="3">
        <f t="shared" si="243"/>
        <v>44590</v>
      </c>
      <c r="C342" s="32">
        <f t="shared" ref="C342:D342" si="260">C341-C$6</f>
        <v>3.4285714285715372</v>
      </c>
      <c r="D342" s="28">
        <f t="shared" si="260"/>
        <v>15.357142857142506</v>
      </c>
      <c r="E342" s="36">
        <f t="shared" si="245"/>
        <v>27.285714285713937</v>
      </c>
      <c r="F342" s="8">
        <f t="shared" si="246"/>
        <v>39.214285714286007</v>
      </c>
      <c r="G342" s="8">
        <f t="shared" si="247"/>
        <v>51.142857142857821</v>
      </c>
      <c r="H342" s="12"/>
      <c r="I342" s="17">
        <f>(H$8-H342)/$H$8</f>
        <v>1</v>
      </c>
      <c r="J342" s="20" t="str">
        <f>IF(H342&gt;0,H$8-H342," ")</f>
        <v xml:space="preserve"> </v>
      </c>
      <c r="K342" s="7">
        <f>IF(H342&gt;0,H341-H342,0.01)</f>
        <v>0.01</v>
      </c>
      <c r="L342" s="7">
        <f t="shared" si="254"/>
        <v>0.01</v>
      </c>
      <c r="M342" s="21" t="str">
        <f>IF(H342&gt;0,((K336+K337+K338+K339+K340+K341+K342))," ")</f>
        <v xml:space="preserve"> </v>
      </c>
    </row>
    <row r="343" spans="1:13" x14ac:dyDescent="0.25">
      <c r="A343" s="18" t="s">
        <v>9</v>
      </c>
      <c r="B343" s="3">
        <f t="shared" si="243"/>
        <v>44591</v>
      </c>
      <c r="C343" s="32">
        <f t="shared" ref="C343:D343" si="261">C342-C$6</f>
        <v>3.2142857142858228</v>
      </c>
      <c r="D343" s="28">
        <f t="shared" si="261"/>
        <v>15.178571428571077</v>
      </c>
      <c r="E343" s="36">
        <f t="shared" si="245"/>
        <v>27.142857142856794</v>
      </c>
      <c r="F343" s="8">
        <f t="shared" si="246"/>
        <v>39.107142857143153</v>
      </c>
      <c r="G343" s="8">
        <f t="shared" si="247"/>
        <v>51.071428571429252</v>
      </c>
      <c r="H343" s="12"/>
      <c r="I343" s="17">
        <f>(H$8-H343)/$H$8</f>
        <v>1</v>
      </c>
      <c r="J343" s="20" t="str">
        <f>IF(H343&gt;0,H$8-H343," ")</f>
        <v xml:space="preserve"> </v>
      </c>
      <c r="K343" s="7">
        <f>IF(H343&gt;0,H342-H343,0.01)</f>
        <v>0.01</v>
      </c>
      <c r="L343" s="7">
        <f t="shared" si="254"/>
        <v>0.01</v>
      </c>
      <c r="M343" s="21" t="str">
        <f>IF(H343&gt;0,((K337+K338+K339+K340+K341+K342+K343))," ")</f>
        <v xml:space="preserve"> </v>
      </c>
    </row>
    <row r="344" spans="1:13" x14ac:dyDescent="0.25">
      <c r="A344" t="s">
        <v>10</v>
      </c>
      <c r="B344" s="3">
        <f t="shared" si="243"/>
        <v>44592</v>
      </c>
      <c r="C344" s="32">
        <f t="shared" ref="C344:D344" si="262">C343-C$6</f>
        <v>3.0000000000001084</v>
      </c>
      <c r="D344" s="28">
        <f t="shared" si="262"/>
        <v>14.999999999999648</v>
      </c>
      <c r="E344" s="36">
        <f t="shared" si="245"/>
        <v>26.999999999999652</v>
      </c>
      <c r="F344" s="8">
        <f t="shared" si="246"/>
        <v>39.000000000000298</v>
      </c>
      <c r="G344" s="8">
        <f t="shared" si="247"/>
        <v>51.000000000000682</v>
      </c>
      <c r="H344" s="12"/>
      <c r="I344" s="17">
        <f>(H$8-H344)/$H$8</f>
        <v>1</v>
      </c>
      <c r="J344" s="20" t="str">
        <f>IF(H344&gt;0,H$8-H344," ")</f>
        <v xml:space="preserve"> </v>
      </c>
      <c r="K344" s="7">
        <f>IF(H344&gt;0,H343-H344,0.01)</f>
        <v>0.01</v>
      </c>
      <c r="L344" s="7">
        <f t="shared" si="254"/>
        <v>0.01</v>
      </c>
      <c r="M344" s="21" t="str">
        <f>IF(H344&gt;0,((K338+K339+K340+K341+K342+K343+K344))," ")</f>
        <v xml:space="preserve"> </v>
      </c>
    </row>
    <row r="345" spans="1:13" x14ac:dyDescent="0.25">
      <c r="A345" s="18" t="s">
        <v>11</v>
      </c>
      <c r="B345" s="3">
        <f t="shared" si="243"/>
        <v>44593</v>
      </c>
      <c r="C345" s="32">
        <f t="shared" ref="C345:D345" si="263">C344-C$6</f>
        <v>2.7857142857143939</v>
      </c>
      <c r="D345" s="28">
        <f t="shared" si="263"/>
        <v>14.821428571428219</v>
      </c>
      <c r="E345" s="36">
        <f t="shared" si="245"/>
        <v>26.857142857142509</v>
      </c>
      <c r="F345" s="8">
        <f t="shared" si="246"/>
        <v>38.892857142857444</v>
      </c>
      <c r="G345" s="8">
        <f t="shared" si="247"/>
        <v>50.928571428572113</v>
      </c>
      <c r="H345" s="12"/>
      <c r="I345" s="17">
        <f>(H$8-H345)/$H$8</f>
        <v>1</v>
      </c>
      <c r="J345" s="20" t="str">
        <f>IF(H345&gt;0,H$8-H345," ")</f>
        <v xml:space="preserve"> </v>
      </c>
      <c r="K345" s="7">
        <f>IF(H345&gt;0,H344-H345,0.01)</f>
        <v>0.01</v>
      </c>
      <c r="L345" s="7">
        <f t="shared" si="254"/>
        <v>0.01</v>
      </c>
      <c r="M345" s="21" t="str">
        <f>IF(H345&gt;0,((K339+K340+K341+K342+K343+K344+K345))," ")</f>
        <v xml:space="preserve"> </v>
      </c>
    </row>
    <row r="346" spans="1:13" x14ac:dyDescent="0.25">
      <c r="A346" t="s">
        <v>12</v>
      </c>
      <c r="B346" s="3">
        <f t="shared" si="243"/>
        <v>44594</v>
      </c>
      <c r="C346" s="32">
        <f t="shared" ref="C346:D346" si="264">C345-C$6</f>
        <v>2.5714285714286795</v>
      </c>
      <c r="D346" s="28">
        <f t="shared" si="264"/>
        <v>14.642857142856791</v>
      </c>
      <c r="E346" s="36">
        <f t="shared" si="245"/>
        <v>26.714285714285367</v>
      </c>
      <c r="F346" s="8">
        <f t="shared" si="246"/>
        <v>38.78571428571459</v>
      </c>
      <c r="G346" s="8">
        <f t="shared" si="247"/>
        <v>50.857142857143543</v>
      </c>
      <c r="H346" s="12"/>
      <c r="I346" s="17">
        <f>(H$8-H346)/$H$8</f>
        <v>1</v>
      </c>
      <c r="J346" s="20" t="str">
        <f>IF(H346&gt;0,H$8-H346," ")</f>
        <v xml:space="preserve"> </v>
      </c>
      <c r="K346" s="7">
        <f>IF(H346&gt;0,H345-H346,0.01)</f>
        <v>0.01</v>
      </c>
      <c r="L346" s="7">
        <f t="shared" si="254"/>
        <v>0.01</v>
      </c>
      <c r="M346" s="21" t="str">
        <f>IF(H346&gt;0,((K340+K341+K342+K343+K344+K345+K346))," ")</f>
        <v xml:space="preserve"> </v>
      </c>
    </row>
    <row r="347" spans="1:13" x14ac:dyDescent="0.25">
      <c r="A347" s="18" t="s">
        <v>6</v>
      </c>
      <c r="B347" s="3">
        <f t="shared" si="243"/>
        <v>44595</v>
      </c>
      <c r="C347" s="32">
        <f t="shared" ref="C347:D347" si="265">C346-C$6</f>
        <v>2.3571428571429651</v>
      </c>
      <c r="D347" s="28">
        <f t="shared" si="265"/>
        <v>14.464285714285362</v>
      </c>
      <c r="E347" s="36">
        <f t="shared" si="245"/>
        <v>26.571428571428225</v>
      </c>
      <c r="F347" s="8">
        <f t="shared" si="246"/>
        <v>38.678571428571736</v>
      </c>
      <c r="G347" s="8">
        <f t="shared" si="247"/>
        <v>50.785714285714974</v>
      </c>
      <c r="H347" s="12"/>
      <c r="I347" s="17">
        <f>(H$8-H347)/$H$8</f>
        <v>1</v>
      </c>
      <c r="J347" s="20" t="str">
        <f>IF(H347&gt;0,H$8-H347," ")</f>
        <v xml:space="preserve"> </v>
      </c>
      <c r="K347" s="7">
        <f>IF(H347&gt;0,H346-H347,0.01)</f>
        <v>0.01</v>
      </c>
      <c r="L347" s="7">
        <f t="shared" si="254"/>
        <v>0.01</v>
      </c>
      <c r="M347" s="21" t="str">
        <f>IF(H347&gt;0,((K341+K342+K343+K344+K345+K346+K347))," ")</f>
        <v xml:space="preserve"> </v>
      </c>
    </row>
    <row r="348" spans="1:13" x14ac:dyDescent="0.25">
      <c r="A348" t="s">
        <v>7</v>
      </c>
      <c r="B348" s="3">
        <f t="shared" si="243"/>
        <v>44596</v>
      </c>
      <c r="C348" s="32">
        <f t="shared" ref="C348:D348" si="266">C347-C$6</f>
        <v>2.1428571428572507</v>
      </c>
      <c r="D348" s="28">
        <f t="shared" si="266"/>
        <v>14.285714285713933</v>
      </c>
      <c r="E348" s="36">
        <f t="shared" si="245"/>
        <v>26.428571428571082</v>
      </c>
      <c r="F348" s="8">
        <f t="shared" si="246"/>
        <v>38.571428571428882</v>
      </c>
      <c r="G348" s="8">
        <f t="shared" si="247"/>
        <v>50.714285714286405</v>
      </c>
      <c r="H348" s="12"/>
      <c r="I348" s="17">
        <f>(H$8-H348)/$H$8</f>
        <v>1</v>
      </c>
      <c r="J348" s="20" t="str">
        <f>IF(H348&gt;0,H$8-H348," ")</f>
        <v xml:space="preserve"> </v>
      </c>
      <c r="K348" s="7">
        <f>IF(H348&gt;0,H347-H348,0.01)</f>
        <v>0.01</v>
      </c>
      <c r="L348" s="7">
        <f t="shared" si="254"/>
        <v>0.01</v>
      </c>
      <c r="M348" s="21" t="str">
        <f>IF(H348&gt;0,((K342+K343+K344+K345+K346+K347+K348))," ")</f>
        <v xml:space="preserve"> </v>
      </c>
    </row>
    <row r="349" spans="1:13" x14ac:dyDescent="0.25">
      <c r="A349" s="18" t="s">
        <v>8</v>
      </c>
      <c r="B349" s="3">
        <f t="shared" si="243"/>
        <v>44597</v>
      </c>
      <c r="C349" s="32">
        <f t="shared" ref="C349:D349" si="267">C348-C$6</f>
        <v>1.9285714285715365</v>
      </c>
      <c r="D349" s="28">
        <f t="shared" si="267"/>
        <v>14.107142857142504</v>
      </c>
      <c r="E349" s="36">
        <f t="shared" si="245"/>
        <v>26.28571428571394</v>
      </c>
      <c r="F349" s="8">
        <f t="shared" si="246"/>
        <v>38.464285714286028</v>
      </c>
      <c r="G349" s="8">
        <f t="shared" si="247"/>
        <v>50.642857142857835</v>
      </c>
      <c r="H349" s="12"/>
      <c r="I349" s="17">
        <f>(H$8-H349)/$H$8</f>
        <v>1</v>
      </c>
      <c r="J349" s="20" t="str">
        <f>IF(H349&gt;0,H$8-H349," ")</f>
        <v xml:space="preserve"> </v>
      </c>
      <c r="K349" s="7">
        <f>IF(H349&gt;0,H348-H349,0.01)</f>
        <v>0.01</v>
      </c>
      <c r="L349" s="7">
        <f t="shared" si="254"/>
        <v>0.01</v>
      </c>
      <c r="M349" s="21" t="str">
        <f>IF(H349&gt;0,((K343+K344+K345+K346+K347+K348+K349))," ")</f>
        <v xml:space="preserve"> </v>
      </c>
    </row>
    <row r="350" spans="1:13" x14ac:dyDescent="0.25">
      <c r="A350" t="s">
        <v>9</v>
      </c>
      <c r="B350" s="3">
        <f t="shared" si="243"/>
        <v>44598</v>
      </c>
      <c r="C350" s="32">
        <f t="shared" ref="C350:D350" si="268">C349-C$6</f>
        <v>1.7142857142858223</v>
      </c>
      <c r="D350" s="28">
        <f t="shared" si="268"/>
        <v>13.928571428571075</v>
      </c>
      <c r="E350" s="36">
        <f t="shared" si="245"/>
        <v>26.142857142856798</v>
      </c>
      <c r="F350" s="8">
        <f t="shared" si="246"/>
        <v>38.357142857143174</v>
      </c>
      <c r="G350" s="8">
        <f t="shared" si="247"/>
        <v>50.571428571429266</v>
      </c>
      <c r="H350" s="12"/>
      <c r="I350" s="17">
        <f>(H$8-H350)/$H$8</f>
        <v>1</v>
      </c>
      <c r="J350" s="20" t="str">
        <f>IF(H350&gt;0,H$8-H350," ")</f>
        <v xml:space="preserve"> </v>
      </c>
      <c r="K350" s="7">
        <f>IF(H350&gt;0,H349-H350,0.01)</f>
        <v>0.01</v>
      </c>
      <c r="L350" s="7">
        <f t="shared" si="254"/>
        <v>0.01</v>
      </c>
      <c r="M350" s="21" t="str">
        <f>IF(H350&gt;0,((K344+K345+K346+K347+K348+K349+K350))," ")</f>
        <v xml:space="preserve"> </v>
      </c>
    </row>
    <row r="351" spans="1:13" x14ac:dyDescent="0.25">
      <c r="A351" s="18" t="s">
        <v>10</v>
      </c>
      <c r="B351" s="3">
        <f t="shared" si="243"/>
        <v>44599</v>
      </c>
      <c r="C351" s="32">
        <f t="shared" ref="C351:D351" si="269">C350-C$6</f>
        <v>1.5000000000001081</v>
      </c>
      <c r="D351" s="28">
        <f t="shared" si="269"/>
        <v>13.749999999999647</v>
      </c>
      <c r="E351" s="36">
        <f t="shared" si="245"/>
        <v>25.999999999999655</v>
      </c>
      <c r="F351" s="8">
        <f t="shared" si="246"/>
        <v>38.25000000000032</v>
      </c>
      <c r="G351" s="8">
        <f t="shared" si="247"/>
        <v>50.500000000000696</v>
      </c>
      <c r="H351" s="12"/>
      <c r="I351" s="17">
        <f>(H$8-H351)/$H$8</f>
        <v>1</v>
      </c>
      <c r="J351" s="20" t="str">
        <f>IF(H351&gt;0,H$8-H351," ")</f>
        <v xml:space="preserve"> </v>
      </c>
      <c r="K351" s="7">
        <f>IF(H351&gt;0,H350-H351,0.01)</f>
        <v>0.01</v>
      </c>
      <c r="L351" s="7">
        <f t="shared" si="254"/>
        <v>0.01</v>
      </c>
      <c r="M351" s="21" t="str">
        <f>IF(H351&gt;0,((K345+K346+K347+K348+K349+K350+K351))," ")</f>
        <v xml:space="preserve"> </v>
      </c>
    </row>
    <row r="352" spans="1:13" x14ac:dyDescent="0.25">
      <c r="A352" t="s">
        <v>11</v>
      </c>
      <c r="B352" s="3">
        <f t="shared" si="243"/>
        <v>44600</v>
      </c>
      <c r="C352" s="32">
        <f t="shared" ref="C352:D352" si="270">C351-C$6</f>
        <v>1.2857142857143939</v>
      </c>
      <c r="D352" s="28">
        <f t="shared" si="270"/>
        <v>13.571428571428218</v>
      </c>
      <c r="E352" s="36">
        <f t="shared" si="245"/>
        <v>25.857142857142513</v>
      </c>
      <c r="F352" s="8">
        <f t="shared" si="246"/>
        <v>38.142857142857466</v>
      </c>
      <c r="G352" s="8">
        <f t="shared" si="247"/>
        <v>50.428571428572127</v>
      </c>
      <c r="H352" s="12"/>
      <c r="I352" s="17">
        <f>(H$8-H352)/$H$8</f>
        <v>1</v>
      </c>
      <c r="J352" s="20" t="str">
        <f>IF(H352&gt;0,H$8-H352," ")</f>
        <v xml:space="preserve"> </v>
      </c>
      <c r="K352" s="7">
        <f>IF(H352&gt;0,H351-H352,0.01)</f>
        <v>0.01</v>
      </c>
      <c r="L352" s="7">
        <f t="shared" si="254"/>
        <v>0.01</v>
      </c>
      <c r="M352" s="21" t="str">
        <f>IF(H352&gt;0,((K346+K347+K348+K349+K350+K351+K352))," ")</f>
        <v xml:space="preserve"> </v>
      </c>
    </row>
    <row r="353" spans="1:13" x14ac:dyDescent="0.25">
      <c r="A353" s="18" t="s">
        <v>12</v>
      </c>
      <c r="B353" s="3">
        <f t="shared" si="243"/>
        <v>44601</v>
      </c>
      <c r="C353" s="32">
        <f t="shared" ref="C353:D353" si="271">C352-C$6</f>
        <v>1.0714285714286798</v>
      </c>
      <c r="D353" s="28">
        <f t="shared" si="271"/>
        <v>13.392857142856789</v>
      </c>
      <c r="E353" s="36">
        <f t="shared" si="245"/>
        <v>25.714285714285371</v>
      </c>
      <c r="F353" s="8">
        <f t="shared" si="246"/>
        <v>38.035714285714612</v>
      </c>
      <c r="G353" s="8">
        <f t="shared" si="247"/>
        <v>50.357142857143558</v>
      </c>
      <c r="H353" s="12"/>
      <c r="I353" s="17">
        <f>(H$8-H353)/$H$8</f>
        <v>1</v>
      </c>
      <c r="J353" s="20" t="str">
        <f>IF(H353&gt;0,H$8-H353," ")</f>
        <v xml:space="preserve"> </v>
      </c>
      <c r="K353" s="7">
        <f>IF(H353&gt;0,H352-H353,0.01)</f>
        <v>0.01</v>
      </c>
      <c r="L353" s="7">
        <f t="shared" si="254"/>
        <v>0.01</v>
      </c>
      <c r="M353" s="21" t="str">
        <f>IF(H353&gt;0,((K347+K348+K349+K350+K351+K352+K353))," ")</f>
        <v xml:space="preserve"> </v>
      </c>
    </row>
    <row r="354" spans="1:13" x14ac:dyDescent="0.25">
      <c r="A354" t="s">
        <v>6</v>
      </c>
      <c r="B354" s="3">
        <f t="shared" si="243"/>
        <v>44602</v>
      </c>
      <c r="C354" s="32">
        <f t="shared" ref="C354:D354" si="272">C353-C$6</f>
        <v>0.85714285714296545</v>
      </c>
      <c r="D354" s="28">
        <f t="shared" si="272"/>
        <v>13.21428571428536</v>
      </c>
      <c r="E354" s="36">
        <f t="shared" si="245"/>
        <v>25.571428571428228</v>
      </c>
      <c r="F354" s="8">
        <f t="shared" si="246"/>
        <v>37.928571428571757</v>
      </c>
      <c r="G354" s="8">
        <f t="shared" si="247"/>
        <v>50.285714285714988</v>
      </c>
      <c r="H354" s="12"/>
      <c r="I354" s="17">
        <f>(H$8-H354)/$H$8</f>
        <v>1</v>
      </c>
      <c r="J354" s="20" t="str">
        <f>IF(H354&gt;0,H$8-H354," ")</f>
        <v xml:space="preserve"> </v>
      </c>
      <c r="K354" s="7">
        <f>IF(H354&gt;0,H353-H354,0.01)</f>
        <v>0.01</v>
      </c>
      <c r="L354" s="7">
        <f t="shared" si="254"/>
        <v>0.01</v>
      </c>
      <c r="M354" s="21" t="str">
        <f>IF(H354&gt;0,((K348+K349+K350+K351+K352+K353+K354))," ")</f>
        <v xml:space="preserve"> </v>
      </c>
    </row>
    <row r="355" spans="1:13" x14ac:dyDescent="0.25">
      <c r="A355" s="18" t="s">
        <v>7</v>
      </c>
      <c r="B355" s="3">
        <f t="shared" si="243"/>
        <v>44603</v>
      </c>
      <c r="C355" s="32">
        <f t="shared" ref="C355:D355" si="273">C354-C$6</f>
        <v>0.64285714285725115</v>
      </c>
      <c r="D355" s="28">
        <f t="shared" si="273"/>
        <v>13.035714285713931</v>
      </c>
      <c r="E355" s="36">
        <f t="shared" si="245"/>
        <v>25.428571428571086</v>
      </c>
      <c r="F355" s="8">
        <f t="shared" si="246"/>
        <v>37.821428571428903</v>
      </c>
      <c r="G355" s="8">
        <f t="shared" si="247"/>
        <v>50.214285714286419</v>
      </c>
      <c r="H355" s="12"/>
      <c r="I355" s="17">
        <f>(H$8-H355)/$H$8</f>
        <v>1</v>
      </c>
      <c r="J355" s="20" t="str">
        <f>IF(H355&gt;0,H$8-H355," ")</f>
        <v xml:space="preserve"> </v>
      </c>
      <c r="K355" s="7">
        <f>IF(H355&gt;0,H354-H355,0.01)</f>
        <v>0.01</v>
      </c>
      <c r="L355" s="7">
        <f t="shared" si="254"/>
        <v>0.01</v>
      </c>
      <c r="M355" s="21" t="str">
        <f>IF(H355&gt;0,((K349+K350+K351+K352+K353+K354+K355))," ")</f>
        <v xml:space="preserve"> </v>
      </c>
    </row>
    <row r="356" spans="1:13" x14ac:dyDescent="0.25">
      <c r="A356" t="s">
        <v>8</v>
      </c>
      <c r="B356" s="3">
        <f t="shared" si="243"/>
        <v>44604</v>
      </c>
      <c r="C356" s="32">
        <f t="shared" ref="C356:D356" si="274">C355-C$6</f>
        <v>0.42857142857153685</v>
      </c>
      <c r="D356" s="28">
        <f t="shared" si="274"/>
        <v>12.857142857142502</v>
      </c>
      <c r="E356" s="36">
        <f t="shared" si="245"/>
        <v>25.285714285713944</v>
      </c>
      <c r="F356" s="8">
        <f t="shared" si="246"/>
        <v>37.714285714286049</v>
      </c>
      <c r="G356" s="8">
        <f t="shared" si="247"/>
        <v>50.142857142857849</v>
      </c>
      <c r="H356" s="12"/>
      <c r="I356" s="17">
        <f>(H$8-H356)/$H$8</f>
        <v>1</v>
      </c>
      <c r="J356" s="20" t="str">
        <f>IF(H356&gt;0,H$8-H356," ")</f>
        <v xml:space="preserve"> </v>
      </c>
      <c r="K356" s="7">
        <f>IF(H356&gt;0,H355-H356,0.01)</f>
        <v>0.01</v>
      </c>
      <c r="L356" s="7">
        <f t="shared" si="254"/>
        <v>0.01</v>
      </c>
      <c r="M356" s="21" t="str">
        <f>IF(H356&gt;0,((K350+K351+K352+K353+K354+K355+K356))," ")</f>
        <v xml:space="preserve"> </v>
      </c>
    </row>
    <row r="357" spans="1:13" x14ac:dyDescent="0.25">
      <c r="A357" s="18" t="s">
        <v>9</v>
      </c>
      <c r="B357" s="3">
        <f t="shared" si="243"/>
        <v>44605</v>
      </c>
      <c r="C357" s="32">
        <f t="shared" ref="C357:D357" si="275">C356-C$6</f>
        <v>0.21428571428582258</v>
      </c>
      <c r="D357" s="28">
        <f t="shared" si="275"/>
        <v>12.678571428571074</v>
      </c>
      <c r="E357" s="36">
        <f t="shared" si="245"/>
        <v>25.142857142856801</v>
      </c>
      <c r="F357" s="8">
        <f t="shared" si="246"/>
        <v>37.607142857143195</v>
      </c>
      <c r="G357" s="8">
        <f t="shared" si="247"/>
        <v>50.07142857142928</v>
      </c>
      <c r="H357" s="12"/>
      <c r="I357" s="17">
        <f>(H$8-H357)/$H$8</f>
        <v>1</v>
      </c>
      <c r="J357" s="20" t="str">
        <f>IF(H357&gt;0,H$8-H357," ")</f>
        <v xml:space="preserve"> </v>
      </c>
      <c r="K357" s="7">
        <f>IF(H357&gt;0,H356-H357,0.01)</f>
        <v>0.01</v>
      </c>
      <c r="L357" s="7">
        <f t="shared" si="254"/>
        <v>0.01</v>
      </c>
      <c r="M357" s="21" t="str">
        <f>IF(H357&gt;0,((K351+K352+K353+K354+K355+K356+K357))," ")</f>
        <v xml:space="preserve"> </v>
      </c>
    </row>
    <row r="358" spans="1:13" x14ac:dyDescent="0.25">
      <c r="A358" t="s">
        <v>10</v>
      </c>
      <c r="B358" s="3">
        <f t="shared" si="243"/>
        <v>44606</v>
      </c>
      <c r="C358" s="32">
        <f t="shared" ref="C358:D358" si="276">C357-C$6</f>
        <v>1.0830225605218402E-13</v>
      </c>
      <c r="D358" s="28">
        <f t="shared" si="276"/>
        <v>12.499999999999645</v>
      </c>
      <c r="E358" s="36">
        <f t="shared" si="245"/>
        <v>24.999999999999659</v>
      </c>
      <c r="F358" s="8">
        <f t="shared" si="246"/>
        <v>37.500000000000341</v>
      </c>
      <c r="G358" s="8">
        <f t="shared" si="247"/>
        <v>50.000000000000711</v>
      </c>
      <c r="H358" s="12"/>
      <c r="I358" s="17">
        <f>(H$8-H358)/$H$8</f>
        <v>1</v>
      </c>
      <c r="J358" s="20" t="str">
        <f>IF(H358&gt;0,H$8-H358," ")</f>
        <v xml:space="preserve"> </v>
      </c>
      <c r="K358" s="7">
        <f>IF(H358&gt;0,H357-H358,0.01)</f>
        <v>0.01</v>
      </c>
      <c r="L358" s="7">
        <f t="shared" si="254"/>
        <v>0.01</v>
      </c>
      <c r="M358" s="21" t="str">
        <f>IF(H358&gt;0,((K352+K353+K354+K355+K356+K357+K358))," ")</f>
        <v xml:space="preserve"> </v>
      </c>
    </row>
    <row r="359" spans="1:13" x14ac:dyDescent="0.25">
      <c r="A359" s="18" t="s">
        <v>11</v>
      </c>
      <c r="B359" s="3">
        <f t="shared" si="243"/>
        <v>44607</v>
      </c>
      <c r="C359" s="32">
        <f t="shared" ref="C359:D359" si="277">C358-C$6</f>
        <v>-0.21428571428560597</v>
      </c>
      <c r="D359" s="28">
        <f t="shared" si="277"/>
        <v>12.321428571428216</v>
      </c>
      <c r="E359" s="36">
        <f t="shared" si="245"/>
        <v>24.857142857142517</v>
      </c>
      <c r="F359" s="8">
        <f t="shared" si="246"/>
        <v>37.392857142857487</v>
      </c>
      <c r="G359" s="8">
        <f t="shared" si="247"/>
        <v>49.928571428572141</v>
      </c>
      <c r="H359" s="12"/>
      <c r="I359" s="17">
        <f>(H$8-H359)/$H$8</f>
        <v>1</v>
      </c>
      <c r="J359" s="20" t="str">
        <f>IF(H359&gt;0,H$8-H359," ")</f>
        <v xml:space="preserve"> </v>
      </c>
      <c r="K359" s="7">
        <f>IF(H359&gt;0,H358-H359,0.01)</f>
        <v>0.01</v>
      </c>
      <c r="L359" s="7">
        <f t="shared" si="254"/>
        <v>0.01</v>
      </c>
      <c r="M359" s="21" t="str">
        <f>IF(H359&gt;0,((K353+K354+K355+K356+K357+K358+K359))," ")</f>
        <v xml:space="preserve"> </v>
      </c>
    </row>
    <row r="360" spans="1:13" x14ac:dyDescent="0.25">
      <c r="A360" t="s">
        <v>12</v>
      </c>
      <c r="B360" s="3">
        <f t="shared" si="243"/>
        <v>44608</v>
      </c>
      <c r="C360" s="32">
        <f t="shared" ref="C360:D360" si="278">C359-C$6</f>
        <v>-0.42857142857132025</v>
      </c>
      <c r="D360" s="28">
        <f t="shared" si="278"/>
        <v>12.142857142856787</v>
      </c>
      <c r="E360" s="36">
        <f t="shared" si="245"/>
        <v>24.714285714285374</v>
      </c>
      <c r="F360" s="8">
        <f t="shared" si="246"/>
        <v>37.285714285714633</v>
      </c>
      <c r="G360" s="8">
        <f t="shared" si="247"/>
        <v>49.857142857143572</v>
      </c>
      <c r="H360" s="12"/>
      <c r="I360" s="17">
        <f>(H$8-H360)/$H$8</f>
        <v>1</v>
      </c>
      <c r="J360" s="20" t="str">
        <f>IF(H360&gt;0,H$8-H360," ")</f>
        <v xml:space="preserve"> </v>
      </c>
      <c r="K360" s="7">
        <f>IF(H360&gt;0,H359-H360,0.01)</f>
        <v>0.01</v>
      </c>
      <c r="L360" s="7">
        <f t="shared" si="254"/>
        <v>0.01</v>
      </c>
      <c r="M360" s="21" t="str">
        <f>IF(H360&gt;0,((K354+K355+K356+K357+K358+K359+K360))," ")</f>
        <v xml:space="preserve"> </v>
      </c>
    </row>
    <row r="361" spans="1:13" x14ac:dyDescent="0.25">
      <c r="A361" s="18" t="s">
        <v>6</v>
      </c>
      <c r="B361" s="3">
        <f t="shared" si="243"/>
        <v>44609</v>
      </c>
      <c r="C361" s="32">
        <f t="shared" ref="C361:D361" si="279">C360-C$6</f>
        <v>-0.64285714285703455</v>
      </c>
      <c r="D361" s="28">
        <f t="shared" si="279"/>
        <v>11.964285714285358</v>
      </c>
      <c r="E361" s="36">
        <f t="shared" si="245"/>
        <v>24.571428571428232</v>
      </c>
      <c r="F361" s="8">
        <f t="shared" si="246"/>
        <v>37.178571428571779</v>
      </c>
      <c r="G361" s="8">
        <f t="shared" si="247"/>
        <v>49.785714285715002</v>
      </c>
      <c r="H361" s="12"/>
      <c r="I361" s="17">
        <f>(H$8-H361)/$H$8</f>
        <v>1</v>
      </c>
      <c r="J361" s="20" t="str">
        <f>IF(H361&gt;0,H$8-H361," ")</f>
        <v xml:space="preserve"> </v>
      </c>
      <c r="K361" s="7">
        <f>IF(H361&gt;0,H360-H361,0.01)</f>
        <v>0.01</v>
      </c>
      <c r="L361" s="7">
        <f t="shared" si="254"/>
        <v>0.01</v>
      </c>
      <c r="M361" s="21" t="str">
        <f>IF(H361&gt;0,((K355+K356+K357+K358+K359+K360+K361))," ")</f>
        <v xml:space="preserve"> </v>
      </c>
    </row>
    <row r="362" spans="1:13" x14ac:dyDescent="0.25">
      <c r="A362" t="s">
        <v>7</v>
      </c>
      <c r="B362" s="3">
        <f t="shared" si="243"/>
        <v>44610</v>
      </c>
      <c r="C362" s="32">
        <f t="shared" ref="C362:D362" si="280">C361-C$6</f>
        <v>-0.85714285714274885</v>
      </c>
      <c r="D362" s="28">
        <f t="shared" si="280"/>
        <v>11.785714285713929</v>
      </c>
      <c r="E362" s="36">
        <f t="shared" si="245"/>
        <v>24.42857142857109</v>
      </c>
      <c r="F362" s="8">
        <f t="shared" si="246"/>
        <v>37.071428571428925</v>
      </c>
      <c r="G362" s="8">
        <f t="shared" si="247"/>
        <v>49.714285714286433</v>
      </c>
      <c r="H362" s="12"/>
      <c r="I362" s="17">
        <f>(H$8-H362)/$H$8</f>
        <v>1</v>
      </c>
      <c r="J362" s="20" t="str">
        <f>IF(H362&gt;0,H$8-H362," ")</f>
        <v xml:space="preserve"> </v>
      </c>
      <c r="K362" s="7">
        <f>IF(H362&gt;0,H361-H362,0.01)</f>
        <v>0.01</v>
      </c>
      <c r="L362" s="7">
        <f t="shared" si="254"/>
        <v>0.01</v>
      </c>
      <c r="M362" s="21" t="str">
        <f>IF(H362&gt;0,((K356+K357+K358+K359+K360+K361+K362))," ")</f>
        <v xml:space="preserve"> </v>
      </c>
    </row>
    <row r="363" spans="1:13" x14ac:dyDescent="0.25">
      <c r="A363" s="18" t="s">
        <v>8</v>
      </c>
      <c r="B363" s="3">
        <f t="shared" si="243"/>
        <v>44611</v>
      </c>
      <c r="C363" s="32">
        <f t="shared" ref="C363:D363" si="281">C362-C$6</f>
        <v>-1.071428571428463</v>
      </c>
      <c r="D363" s="28">
        <f t="shared" si="281"/>
        <v>11.607142857142501</v>
      </c>
      <c r="E363" s="36">
        <f t="shared" si="245"/>
        <v>24.285714285713947</v>
      </c>
      <c r="F363" s="8">
        <f t="shared" si="246"/>
        <v>36.964285714286071</v>
      </c>
      <c r="G363" s="8">
        <f t="shared" si="247"/>
        <v>49.642857142857864</v>
      </c>
      <c r="H363" s="12"/>
      <c r="I363" s="17">
        <f>(H$8-H363)/$H$8</f>
        <v>1</v>
      </c>
      <c r="J363" s="20" t="str">
        <f>IF(H363&gt;0,H$8-H363," ")</f>
        <v xml:space="preserve"> </v>
      </c>
      <c r="K363" s="7">
        <f>IF(H363&gt;0,H362-H363,0.01)</f>
        <v>0.01</v>
      </c>
      <c r="L363" s="7">
        <f t="shared" si="254"/>
        <v>0.01</v>
      </c>
      <c r="M363" s="21" t="str">
        <f>IF(H363&gt;0,((K357+K358+K359+K360+K361+K362+K363))," ")</f>
        <v xml:space="preserve"> </v>
      </c>
    </row>
    <row r="364" spans="1:13" x14ac:dyDescent="0.25">
      <c r="A364" t="s">
        <v>9</v>
      </c>
      <c r="B364" s="3">
        <f t="shared" si="243"/>
        <v>44612</v>
      </c>
      <c r="C364" s="32">
        <f t="shared" ref="C364:D364" si="282">C363-C$6</f>
        <v>-1.2857142857141772</v>
      </c>
      <c r="D364" s="28">
        <f t="shared" si="282"/>
        <v>11.428571428571072</v>
      </c>
      <c r="E364" s="36">
        <f t="shared" si="245"/>
        <v>24.142857142856805</v>
      </c>
      <c r="F364" s="8">
        <f t="shared" si="246"/>
        <v>36.857142857143216</v>
      </c>
      <c r="G364" s="8">
        <f t="shared" si="247"/>
        <v>49.571428571429294</v>
      </c>
      <c r="H364" s="12"/>
      <c r="I364" s="17">
        <f>(H$8-H364)/$H$8</f>
        <v>1</v>
      </c>
      <c r="J364" s="20" t="str">
        <f>IF(H364&gt;0,H$8-H364," ")</f>
        <v xml:space="preserve"> </v>
      </c>
      <c r="K364" s="7">
        <f>IF(H364&gt;0,H363-H364,0.01)</f>
        <v>0.01</v>
      </c>
      <c r="L364" s="7">
        <f t="shared" si="254"/>
        <v>0.01</v>
      </c>
      <c r="M364" s="21" t="str">
        <f>IF(H364&gt;0,((K358+K359+K360+K361+K362+K363+K364))," ")</f>
        <v xml:space="preserve"> </v>
      </c>
    </row>
    <row r="365" spans="1:13" x14ac:dyDescent="0.25">
      <c r="A365" s="18" t="s">
        <v>10</v>
      </c>
      <c r="B365" s="3">
        <f t="shared" si="243"/>
        <v>44613</v>
      </c>
      <c r="C365" s="32">
        <f t="shared" ref="C365:D365" si="283">C364-C$6</f>
        <v>-1.4999999999998914</v>
      </c>
      <c r="D365" s="28">
        <f t="shared" si="283"/>
        <v>11.249999999999643</v>
      </c>
      <c r="E365" s="36">
        <f t="shared" si="245"/>
        <v>23.999999999999662</v>
      </c>
      <c r="F365" s="8">
        <f t="shared" si="246"/>
        <v>36.750000000000362</v>
      </c>
      <c r="G365" s="8">
        <f t="shared" si="247"/>
        <v>49.500000000000725</v>
      </c>
      <c r="H365" s="12"/>
      <c r="I365" s="17">
        <f>(H$8-H365)/$H$8</f>
        <v>1</v>
      </c>
      <c r="J365" s="20" t="str">
        <f>IF(H365&gt;0,H$8-H365," ")</f>
        <v xml:space="preserve"> </v>
      </c>
      <c r="K365" s="7">
        <f>IF(H365&gt;0,H364-H365,0.01)</f>
        <v>0.01</v>
      </c>
      <c r="L365" s="7">
        <f t="shared" si="254"/>
        <v>0.01</v>
      </c>
      <c r="M365" s="21" t="str">
        <f>IF(H365&gt;0,((K359+K360+K361+K362+K363+K364+K365))," ")</f>
        <v xml:space="preserve"> </v>
      </c>
    </row>
    <row r="366" spans="1:13" x14ac:dyDescent="0.25">
      <c r="A366" t="s">
        <v>11</v>
      </c>
      <c r="B366" s="3">
        <f t="shared" si="243"/>
        <v>44614</v>
      </c>
      <c r="C366" s="32">
        <f t="shared" ref="C366:D366" si="284">C365-C$6</f>
        <v>-1.7142857142856056</v>
      </c>
      <c r="D366" s="28">
        <f t="shared" si="284"/>
        <v>11.071428571428214</v>
      </c>
      <c r="E366" s="36">
        <f t="shared" si="245"/>
        <v>23.85714285714252</v>
      </c>
      <c r="F366" s="8">
        <f t="shared" si="246"/>
        <v>36.642857142857508</v>
      </c>
      <c r="G366" s="8">
        <f t="shared" si="247"/>
        <v>49.428571428572155</v>
      </c>
      <c r="H366" s="12"/>
      <c r="I366" s="17">
        <f>(H$8-H366)/$H$8</f>
        <v>1</v>
      </c>
      <c r="J366" s="20" t="str">
        <f>IF(H366&gt;0,H$8-H366," ")</f>
        <v xml:space="preserve"> </v>
      </c>
      <c r="K366" s="7">
        <f>IF(H366&gt;0,H365-H366,0.01)</f>
        <v>0.01</v>
      </c>
      <c r="L366" s="7">
        <f t="shared" si="254"/>
        <v>0.01</v>
      </c>
      <c r="M366" s="21" t="str">
        <f>IF(H366&gt;0,((K360+K361+K362+K363+K364+K365+K366))," ")</f>
        <v xml:space="preserve"> </v>
      </c>
    </row>
    <row r="367" spans="1:13" x14ac:dyDescent="0.25">
      <c r="A367" s="18" t="s">
        <v>12</v>
      </c>
      <c r="B367" s="3">
        <f t="shared" si="243"/>
        <v>44615</v>
      </c>
      <c r="C367" s="32">
        <f t="shared" ref="C367:D367" si="285">C366-C$6</f>
        <v>-1.9285714285713198</v>
      </c>
      <c r="D367" s="28">
        <f t="shared" si="285"/>
        <v>10.892857142856785</v>
      </c>
      <c r="E367" s="36">
        <f t="shared" si="245"/>
        <v>23.714285714285378</v>
      </c>
      <c r="F367" s="8">
        <f t="shared" si="246"/>
        <v>36.535714285714654</v>
      </c>
      <c r="G367" s="8">
        <f t="shared" si="247"/>
        <v>49.357142857143586</v>
      </c>
      <c r="H367" s="12"/>
      <c r="I367" s="17">
        <f>(H$8-H367)/$H$8</f>
        <v>1</v>
      </c>
      <c r="J367" s="20" t="str">
        <f>IF(H367&gt;0,H$8-H367," ")</f>
        <v xml:space="preserve"> </v>
      </c>
      <c r="K367" s="7">
        <f>IF(H367&gt;0,H366-H367,0.01)</f>
        <v>0.01</v>
      </c>
      <c r="L367" s="7">
        <f t="shared" si="254"/>
        <v>0.01</v>
      </c>
      <c r="M367" s="21" t="str">
        <f>IF(H367&gt;0,((K361+K362+K363+K364+K365+K366+K367))," ")</f>
        <v xml:space="preserve"> </v>
      </c>
    </row>
    <row r="368" spans="1:13" x14ac:dyDescent="0.25">
      <c r="A368" t="s">
        <v>6</v>
      </c>
      <c r="B368" s="3">
        <f t="shared" si="243"/>
        <v>44616</v>
      </c>
      <c r="C368" s="32">
        <f t="shared" ref="C368:D368" si="286">C367-C$6</f>
        <v>-2.142857142857034</v>
      </c>
      <c r="D368" s="28">
        <f t="shared" si="286"/>
        <v>10.714285714285356</v>
      </c>
      <c r="E368" s="36">
        <f t="shared" si="245"/>
        <v>23.571428571428235</v>
      </c>
      <c r="F368" s="8">
        <f t="shared" si="246"/>
        <v>36.4285714285718</v>
      </c>
      <c r="G368" s="8">
        <f t="shared" si="247"/>
        <v>49.285714285715017</v>
      </c>
      <c r="H368" s="12"/>
      <c r="I368" s="17">
        <f>(H$8-H368)/$H$8</f>
        <v>1</v>
      </c>
      <c r="J368" s="20" t="str">
        <f>IF(H368&gt;0,H$8-H368," ")</f>
        <v xml:space="preserve"> </v>
      </c>
      <c r="K368" s="7">
        <f>IF(H368&gt;0,H367-H368,0.01)</f>
        <v>0.01</v>
      </c>
      <c r="L368" s="7">
        <f t="shared" si="254"/>
        <v>0.01</v>
      </c>
      <c r="M368" s="21" t="str">
        <f>IF(H368&gt;0,((K362+K363+K364+K365+K366+K367+K368))," ")</f>
        <v xml:space="preserve"> </v>
      </c>
    </row>
    <row r="369" spans="1:13" x14ac:dyDescent="0.25">
      <c r="A369" s="18" t="s">
        <v>7</v>
      </c>
      <c r="B369" s="3">
        <f t="shared" si="243"/>
        <v>44617</v>
      </c>
      <c r="C369" s="32">
        <f t="shared" ref="C369:D369" si="287">C368-C$6</f>
        <v>-2.3571428571427484</v>
      </c>
      <c r="D369" s="28">
        <f t="shared" si="287"/>
        <v>10.535714285713928</v>
      </c>
      <c r="E369" s="36">
        <f t="shared" si="245"/>
        <v>23.428571428571093</v>
      </c>
      <c r="F369" s="8">
        <f t="shared" si="246"/>
        <v>36.321428571428946</v>
      </c>
      <c r="G369" s="8">
        <f t="shared" si="247"/>
        <v>49.214285714286447</v>
      </c>
      <c r="H369" s="12"/>
      <c r="I369" s="17">
        <f>(H$8-H369)/$H$8</f>
        <v>1</v>
      </c>
      <c r="J369" s="20" t="str">
        <f>IF(H369&gt;0,H$8-H369," ")</f>
        <v xml:space="preserve"> </v>
      </c>
      <c r="K369" s="7">
        <f>IF(H369&gt;0,H368-H369,0.01)</f>
        <v>0.01</v>
      </c>
      <c r="L369" s="7">
        <f t="shared" si="254"/>
        <v>0.01</v>
      </c>
      <c r="M369" s="21" t="str">
        <f>IF(H369&gt;0,((K363+K364+K365+K366+K367+K368+K369))," ")</f>
        <v xml:space="preserve"> </v>
      </c>
    </row>
    <row r="370" spans="1:13" x14ac:dyDescent="0.25">
      <c r="A370" t="s">
        <v>8</v>
      </c>
      <c r="B370" s="3">
        <f t="shared" si="243"/>
        <v>44618</v>
      </c>
      <c r="C370" s="32">
        <f t="shared" ref="C370:D370" si="288">C369-C$6</f>
        <v>-2.5714285714284628</v>
      </c>
      <c r="D370" s="28">
        <f t="shared" si="288"/>
        <v>10.357142857142499</v>
      </c>
      <c r="E370" s="36">
        <f t="shared" si="245"/>
        <v>23.285714285713951</v>
      </c>
      <c r="F370" s="8">
        <f t="shared" si="246"/>
        <v>36.214285714286092</v>
      </c>
      <c r="G370" s="8">
        <f t="shared" si="247"/>
        <v>49.142857142857878</v>
      </c>
      <c r="H370" s="12"/>
      <c r="I370" s="17">
        <f>(H$8-H370)/$H$8</f>
        <v>1</v>
      </c>
      <c r="J370" s="20" t="str">
        <f>IF(H370&gt;0,H$8-H370," ")</f>
        <v xml:space="preserve"> </v>
      </c>
      <c r="K370" s="7">
        <f>IF(H370&gt;0,H369-H370,0.01)</f>
        <v>0.01</v>
      </c>
      <c r="L370" s="7">
        <f t="shared" si="254"/>
        <v>0.01</v>
      </c>
      <c r="M370" s="21" t="str">
        <f>IF(H370&gt;0,((K364+K365+K366+K367+K368+K369+K370))," ")</f>
        <v xml:space="preserve"> </v>
      </c>
    </row>
    <row r="371" spans="1:13" x14ac:dyDescent="0.25">
      <c r="A371" s="18" t="s">
        <v>9</v>
      </c>
      <c r="B371" s="3">
        <f t="shared" si="243"/>
        <v>44619</v>
      </c>
      <c r="C371" s="32">
        <f t="shared" ref="C371:D371" si="289">C370-C$6</f>
        <v>-2.7857142857141772</v>
      </c>
      <c r="D371" s="28">
        <f t="shared" si="289"/>
        <v>10.17857142857107</v>
      </c>
      <c r="E371" s="36">
        <f t="shared" si="245"/>
        <v>23.142857142856808</v>
      </c>
      <c r="F371" s="8">
        <f t="shared" si="246"/>
        <v>36.107142857143238</v>
      </c>
      <c r="G371" s="8">
        <f t="shared" si="247"/>
        <v>49.071428571429308</v>
      </c>
      <c r="H371" s="12"/>
      <c r="I371" s="17">
        <f>(H$8-H371)/$H$8</f>
        <v>1</v>
      </c>
      <c r="J371" s="20" t="str">
        <f>IF(H371&gt;0,H$8-H371," ")</f>
        <v xml:space="preserve"> </v>
      </c>
      <c r="K371" s="7">
        <f>IF(H371&gt;0,H370-H371,0.01)</f>
        <v>0.01</v>
      </c>
      <c r="L371" s="7">
        <f t="shared" si="254"/>
        <v>0.01</v>
      </c>
      <c r="M371" s="21" t="str">
        <f>IF(H371&gt;0,((K365+K366+K367+K368+K369+K370+K371))," ")</f>
        <v xml:space="preserve"> </v>
      </c>
    </row>
    <row r="372" spans="1:13" x14ac:dyDescent="0.25">
      <c r="A372" t="s">
        <v>10</v>
      </c>
      <c r="B372" s="3">
        <f t="shared" si="243"/>
        <v>44620</v>
      </c>
      <c r="C372" s="32">
        <f t="shared" ref="C372:D372" si="290">C371-C$6</f>
        <v>-2.9999999999998916</v>
      </c>
      <c r="D372" s="28">
        <f t="shared" si="290"/>
        <v>9.9999999999996412</v>
      </c>
      <c r="E372" s="36">
        <f t="shared" si="245"/>
        <v>22.999999999999666</v>
      </c>
      <c r="F372" s="8">
        <f t="shared" si="246"/>
        <v>36.000000000000384</v>
      </c>
      <c r="G372" s="8">
        <f t="shared" si="247"/>
        <v>49.000000000000739</v>
      </c>
      <c r="H372" s="12"/>
      <c r="I372" s="17">
        <f>(H$8-H372)/$H$8</f>
        <v>1</v>
      </c>
      <c r="J372" s="20" t="str">
        <f>IF(H372&gt;0,H$8-H372," ")</f>
        <v xml:space="preserve"> </v>
      </c>
      <c r="K372" s="7">
        <f>IF(H372&gt;0,H371-H372,0.01)</f>
        <v>0.01</v>
      </c>
      <c r="L372" s="7">
        <f t="shared" si="254"/>
        <v>0.01</v>
      </c>
      <c r="M372" s="21" t="str">
        <f>IF(H372&gt;0,((K366+K367+K368+K369+K370+K371+K372))," ")</f>
        <v xml:space="preserve"> </v>
      </c>
    </row>
    <row r="373" spans="1:13" x14ac:dyDescent="0.25">
      <c r="A373" s="18" t="s">
        <v>11</v>
      </c>
      <c r="B373" s="3">
        <f t="shared" si="243"/>
        <v>44621</v>
      </c>
      <c r="C373" s="32">
        <f t="shared" ref="C373:D373" si="291">C372-C$6</f>
        <v>-3.2142857142856061</v>
      </c>
      <c r="D373" s="28">
        <f t="shared" si="291"/>
        <v>9.8214285714282124</v>
      </c>
      <c r="E373" s="36">
        <f t="shared" si="245"/>
        <v>22.857142857142524</v>
      </c>
      <c r="F373" s="8">
        <f t="shared" si="246"/>
        <v>35.89285714285753</v>
      </c>
      <c r="G373" s="8">
        <f t="shared" si="247"/>
        <v>48.92857142857217</v>
      </c>
      <c r="H373" s="12"/>
      <c r="I373" s="17">
        <f>(H$8-H373)/$H$8</f>
        <v>1</v>
      </c>
      <c r="J373" s="20" t="str">
        <f>IF(H373&gt;0,H$8-H373," ")</f>
        <v xml:space="preserve"> </v>
      </c>
      <c r="K373" s="7">
        <f>IF(H373&gt;0,H372-H373,0.01)</f>
        <v>0.01</v>
      </c>
      <c r="L373" s="7">
        <f t="shared" si="254"/>
        <v>0.01</v>
      </c>
      <c r="M373" s="21" t="str">
        <f>IF(H373&gt;0,((K367+K368+K369+K370+K371+K372+K373))," ")</f>
        <v xml:space="preserve"> </v>
      </c>
    </row>
    <row r="374" spans="1:13" x14ac:dyDescent="0.25">
      <c r="A374" t="s">
        <v>12</v>
      </c>
      <c r="B374" s="3">
        <f t="shared" si="243"/>
        <v>44622</v>
      </c>
      <c r="C374" s="32">
        <f t="shared" ref="C374:D374" si="292">C373-C$6</f>
        <v>-3.4285714285713205</v>
      </c>
      <c r="D374" s="28">
        <f t="shared" si="292"/>
        <v>9.6428571428567835</v>
      </c>
      <c r="E374" s="36">
        <f t="shared" si="245"/>
        <v>22.714285714285381</v>
      </c>
      <c r="F374" s="8">
        <f t="shared" si="246"/>
        <v>35.785714285714675</v>
      </c>
      <c r="G374" s="8">
        <f t="shared" si="247"/>
        <v>48.8571428571436</v>
      </c>
      <c r="H374" s="12"/>
      <c r="I374" s="17">
        <f>(H$8-H374)/$H$8</f>
        <v>1</v>
      </c>
      <c r="J374" s="20" t="str">
        <f>IF(H374&gt;0,H$8-H374," ")</f>
        <v xml:space="preserve"> </v>
      </c>
      <c r="K374" s="7">
        <f>IF(H374&gt;0,H373-H374,0.01)</f>
        <v>0.01</v>
      </c>
      <c r="L374" s="7">
        <f t="shared" si="254"/>
        <v>0.01</v>
      </c>
      <c r="M374" s="21" t="str">
        <f>IF(H374&gt;0,((K368+K369+K370+K371+K372+K373+K374))," ")</f>
        <v xml:space="preserve"> </v>
      </c>
    </row>
    <row r="375" spans="1:13" x14ac:dyDescent="0.25">
      <c r="A375" s="18" t="s">
        <v>6</v>
      </c>
      <c r="B375" s="3">
        <f t="shared" si="243"/>
        <v>44623</v>
      </c>
      <c r="C375" s="32">
        <f t="shared" ref="C375:D375" si="293">C374-C$6</f>
        <v>-3.6428571428570349</v>
      </c>
      <c r="D375" s="28">
        <f t="shared" si="293"/>
        <v>9.4642857142853547</v>
      </c>
      <c r="E375" s="36">
        <f t="shared" si="245"/>
        <v>22.571428571428239</v>
      </c>
      <c r="F375" s="8">
        <f t="shared" si="246"/>
        <v>35.678571428571821</v>
      </c>
      <c r="G375" s="8">
        <f t="shared" si="247"/>
        <v>48.785714285715031</v>
      </c>
      <c r="H375" s="12"/>
      <c r="I375" s="17">
        <f>(H$8-H375)/$H$8</f>
        <v>1</v>
      </c>
      <c r="J375" s="20" t="str">
        <f>IF(H375&gt;0,H$8-H375," ")</f>
        <v xml:space="preserve"> </v>
      </c>
      <c r="K375" s="7">
        <f>IF(H375&gt;0,H374-H375,0.01)</f>
        <v>0.01</v>
      </c>
      <c r="L375" s="7">
        <f t="shared" si="254"/>
        <v>0.01</v>
      </c>
      <c r="M375" s="21" t="str">
        <f>IF(H375&gt;0,((K369+K370+K371+K372+K373+K374+K375))," ")</f>
        <v xml:space="preserve"> </v>
      </c>
    </row>
    <row r="376" spans="1:13" x14ac:dyDescent="0.25">
      <c r="A376" t="s">
        <v>7</v>
      </c>
      <c r="B376" s="3">
        <f t="shared" si="243"/>
        <v>44624</v>
      </c>
      <c r="C376" s="32">
        <f t="shared" ref="C376:D376" si="294">C375-C$6</f>
        <v>-3.8571428571427493</v>
      </c>
      <c r="D376" s="28">
        <f t="shared" si="294"/>
        <v>9.2857142857139259</v>
      </c>
      <c r="E376" s="36">
        <f t="shared" si="245"/>
        <v>22.428571428571097</v>
      </c>
      <c r="F376" s="8">
        <f t="shared" si="246"/>
        <v>35.571428571428967</v>
      </c>
      <c r="G376" s="8">
        <f t="shared" si="247"/>
        <v>48.714285714286461</v>
      </c>
      <c r="H376" s="12"/>
      <c r="I376" s="17">
        <f>(H$8-H376)/$H$8</f>
        <v>1</v>
      </c>
      <c r="J376" s="20" t="str">
        <f>IF(H376&gt;0,H$8-H376," ")</f>
        <v xml:space="preserve"> </v>
      </c>
      <c r="K376" s="7">
        <f>IF(H376&gt;0,H375-H376,0.01)</f>
        <v>0.01</v>
      </c>
      <c r="L376" s="7">
        <f t="shared" si="254"/>
        <v>0.01</v>
      </c>
      <c r="M376" s="21" t="str">
        <f>IF(H376&gt;0,((K370+K371+K372+K373+K374+K375+K376))," ")</f>
        <v xml:space="preserve"> </v>
      </c>
    </row>
    <row r="377" spans="1:13" x14ac:dyDescent="0.25">
      <c r="A377" s="18" t="s">
        <v>8</v>
      </c>
      <c r="B377" s="3">
        <f t="shared" si="243"/>
        <v>44625</v>
      </c>
      <c r="C377" s="32">
        <f t="shared" ref="C377:D377" si="295">C376-C$6</f>
        <v>-4.0714285714284637</v>
      </c>
      <c r="D377" s="28">
        <f t="shared" si="295"/>
        <v>9.107142857142497</v>
      </c>
      <c r="E377" s="36">
        <f t="shared" si="245"/>
        <v>22.285714285713954</v>
      </c>
      <c r="F377" s="8">
        <f t="shared" si="246"/>
        <v>35.464285714286113</v>
      </c>
      <c r="G377" s="8">
        <f t="shared" si="247"/>
        <v>48.642857142857892</v>
      </c>
      <c r="H377" s="12"/>
      <c r="I377" s="17">
        <f>(H$8-H377)/$H$8</f>
        <v>1</v>
      </c>
      <c r="J377" s="20" t="str">
        <f>IF(H377&gt;0,H$8-H377," ")</f>
        <v xml:space="preserve"> </v>
      </c>
      <c r="K377" s="7">
        <f>IF(H377&gt;0,H376-H377,0.01)</f>
        <v>0.01</v>
      </c>
      <c r="L377" s="7">
        <f t="shared" si="254"/>
        <v>0.01</v>
      </c>
      <c r="M377" s="21" t="str">
        <f>IF(H377&gt;0,((K371+K372+K373+K374+K375+K376+K377))," ")</f>
        <v xml:space="preserve"> </v>
      </c>
    </row>
    <row r="378" spans="1:13" x14ac:dyDescent="0.25">
      <c r="A378" t="s">
        <v>9</v>
      </c>
      <c r="B378" s="3">
        <f t="shared" si="243"/>
        <v>44626</v>
      </c>
      <c r="C378" s="32">
        <f t="shared" ref="C378:D378" si="296">C377-C$6</f>
        <v>-4.2857142857141781</v>
      </c>
      <c r="D378" s="28">
        <f t="shared" si="296"/>
        <v>8.9285714285710682</v>
      </c>
      <c r="E378" s="36">
        <f t="shared" si="245"/>
        <v>22.142857142856812</v>
      </c>
      <c r="F378" s="8">
        <f t="shared" si="246"/>
        <v>35.357142857143259</v>
      </c>
      <c r="G378" s="8">
        <f t="shared" si="247"/>
        <v>48.571428571429323</v>
      </c>
      <c r="H378" s="12"/>
      <c r="I378" s="17">
        <f>(H$8-H378)/$H$8</f>
        <v>1</v>
      </c>
      <c r="J378" s="20" t="str">
        <f>IF(H378&gt;0,H$8-H378," ")</f>
        <v xml:space="preserve"> </v>
      </c>
      <c r="K378" s="7">
        <f>IF(H378&gt;0,H377-H378,0.01)</f>
        <v>0.01</v>
      </c>
      <c r="L378" s="7">
        <f t="shared" si="254"/>
        <v>0.01</v>
      </c>
      <c r="M378" s="21" t="str">
        <f>IF(H378&gt;0,((K372+K373+K374+K375+K376+K377+K378))," ")</f>
        <v xml:space="preserve"> </v>
      </c>
    </row>
    <row r="379" spans="1:13" x14ac:dyDescent="0.25">
      <c r="A379" s="18" t="s">
        <v>10</v>
      </c>
      <c r="B379" s="3">
        <f t="shared" si="243"/>
        <v>44627</v>
      </c>
      <c r="C379" s="32">
        <f t="shared" ref="C379:D379" si="297">C378-C$6</f>
        <v>-4.4999999999998925</v>
      </c>
      <c r="D379" s="28">
        <f t="shared" si="297"/>
        <v>8.7499999999996394</v>
      </c>
      <c r="E379" s="36">
        <f t="shared" si="245"/>
        <v>21.99999999999967</v>
      </c>
      <c r="F379" s="8">
        <f t="shared" si="246"/>
        <v>35.250000000000405</v>
      </c>
      <c r="G379" s="8">
        <f t="shared" si="247"/>
        <v>48.500000000000753</v>
      </c>
      <c r="H379" s="12"/>
      <c r="I379" s="17">
        <f>(H$8-H379)/$H$8</f>
        <v>1</v>
      </c>
      <c r="J379" s="20" t="str">
        <f>IF(H379&gt;0,H$8-H379," ")</f>
        <v xml:space="preserve"> </v>
      </c>
      <c r="K379" s="7">
        <f>IF(H379&gt;0,H378-H379,0.01)</f>
        <v>0.01</v>
      </c>
      <c r="L379" s="7">
        <f t="shared" si="254"/>
        <v>0.01</v>
      </c>
      <c r="M379" s="21" t="str">
        <f>IF(H379&gt;0,((K373+K374+K375+K376+K377+K378+K379))," ")</f>
        <v xml:space="preserve"> </v>
      </c>
    </row>
    <row r="380" spans="1:13" x14ac:dyDescent="0.25">
      <c r="A380" t="s">
        <v>11</v>
      </c>
      <c r="B380" s="3">
        <f t="shared" si="243"/>
        <v>44628</v>
      </c>
      <c r="C380" s="32">
        <f t="shared" ref="C380:D380" si="298">C379-C$6</f>
        <v>-4.7142857142856069</v>
      </c>
      <c r="D380" s="28">
        <f t="shared" si="298"/>
        <v>8.5714285714282106</v>
      </c>
      <c r="E380" s="36">
        <f t="shared" si="245"/>
        <v>21.857142857142527</v>
      </c>
      <c r="F380" s="8">
        <f t="shared" si="246"/>
        <v>35.142857142857551</v>
      </c>
      <c r="G380" s="8">
        <f t="shared" si="247"/>
        <v>48.428571428572184</v>
      </c>
      <c r="H380" s="12"/>
      <c r="I380" s="17">
        <f>(H$8-H380)/$H$8</f>
        <v>1</v>
      </c>
      <c r="J380" s="20" t="str">
        <f>IF(H380&gt;0,H$8-H380," ")</f>
        <v xml:space="preserve"> </v>
      </c>
      <c r="K380" s="7">
        <f>IF(H380&gt;0,H379-H380,0.01)</f>
        <v>0.01</v>
      </c>
      <c r="L380" s="7">
        <f t="shared" si="254"/>
        <v>0.01</v>
      </c>
      <c r="M380" s="21" t="str">
        <f>IF(H380&gt;0,((K374+K375+K376+K377+K378+K379+K380))," ")</f>
        <v xml:space="preserve"> </v>
      </c>
    </row>
    <row r="381" spans="1:13" x14ac:dyDescent="0.25">
      <c r="A381" s="18" t="s">
        <v>12</v>
      </c>
      <c r="B381" s="3">
        <f t="shared" si="243"/>
        <v>44629</v>
      </c>
      <c r="C381" s="32">
        <f t="shared" ref="C381:D381" si="299">C380-C$6</f>
        <v>-4.9285714285713214</v>
      </c>
      <c r="D381" s="28">
        <f t="shared" si="299"/>
        <v>8.3928571428567817</v>
      </c>
      <c r="E381" s="36">
        <f t="shared" si="245"/>
        <v>21.714285714285385</v>
      </c>
      <c r="F381" s="8">
        <f t="shared" si="246"/>
        <v>35.035714285714697</v>
      </c>
      <c r="G381" s="8">
        <f t="shared" si="247"/>
        <v>48.357142857143614</v>
      </c>
      <c r="H381" s="12"/>
      <c r="I381" s="17">
        <f>(H$8-H381)/$H$8</f>
        <v>1</v>
      </c>
      <c r="J381" s="20" t="str">
        <f>IF(H381&gt;0,H$8-H381," ")</f>
        <v xml:space="preserve"> </v>
      </c>
      <c r="K381" s="7">
        <f>IF(H381&gt;0,H380-H381,0.01)</f>
        <v>0.01</v>
      </c>
      <c r="L381" s="7">
        <f t="shared" si="254"/>
        <v>0.01</v>
      </c>
      <c r="M381" s="21" t="str">
        <f>IF(H381&gt;0,((K375+K376+K377+K378+K379+K380+K381))," ")</f>
        <v xml:space="preserve"> </v>
      </c>
    </row>
    <row r="382" spans="1:13" x14ac:dyDescent="0.25">
      <c r="A382" t="s">
        <v>6</v>
      </c>
      <c r="B382" s="3">
        <f t="shared" si="243"/>
        <v>44630</v>
      </c>
      <c r="C382" s="32">
        <f t="shared" ref="C382:D382" si="300">C381-C$6</f>
        <v>-5.1428571428570358</v>
      </c>
      <c r="D382" s="28">
        <f t="shared" si="300"/>
        <v>8.2142857142853529</v>
      </c>
      <c r="E382" s="36">
        <f t="shared" si="245"/>
        <v>21.571428571428243</v>
      </c>
      <c r="F382" s="8">
        <f t="shared" si="246"/>
        <v>34.928571428571843</v>
      </c>
      <c r="G382" s="8">
        <f t="shared" si="247"/>
        <v>48.285714285715045</v>
      </c>
      <c r="H382" s="12"/>
      <c r="I382" s="17">
        <f>(H$8-H382)/$H$8</f>
        <v>1</v>
      </c>
      <c r="J382" s="20" t="str">
        <f>IF(H382&gt;0,H$8-H382," ")</f>
        <v xml:space="preserve"> </v>
      </c>
      <c r="K382" s="7">
        <f>IF(H382&gt;0,H381-H382,0.01)</f>
        <v>0.01</v>
      </c>
      <c r="L382" s="7">
        <f t="shared" si="254"/>
        <v>0.01</v>
      </c>
      <c r="M382" s="21" t="str">
        <f>IF(H382&gt;0,((K376+K377+K378+K379+K380+K381+K382))," ")</f>
        <v xml:space="preserve"> </v>
      </c>
    </row>
    <row r="383" spans="1:13" x14ac:dyDescent="0.25">
      <c r="A383" s="18" t="s">
        <v>7</v>
      </c>
      <c r="B383" s="3">
        <f t="shared" si="243"/>
        <v>44631</v>
      </c>
      <c r="C383" s="32">
        <f t="shared" ref="C383:D383" si="301">C382-C$6</f>
        <v>-5.3571428571427502</v>
      </c>
      <c r="D383" s="28">
        <f t="shared" si="301"/>
        <v>8.0357142857139241</v>
      </c>
      <c r="E383" s="36">
        <f t="shared" si="245"/>
        <v>21.4285714285711</v>
      </c>
      <c r="F383" s="8">
        <f t="shared" si="246"/>
        <v>34.821428571428989</v>
      </c>
      <c r="G383" s="8">
        <f t="shared" si="247"/>
        <v>48.214285714286476</v>
      </c>
      <c r="H383" s="12"/>
      <c r="I383" s="17">
        <f>(H$8-H383)/$H$8</f>
        <v>1</v>
      </c>
      <c r="J383" s="20" t="str">
        <f>IF(H383&gt;0,H$8-H383," ")</f>
        <v xml:space="preserve"> </v>
      </c>
      <c r="K383" s="7">
        <f>IF(H383&gt;0,H382-H383,0.01)</f>
        <v>0.01</v>
      </c>
      <c r="L383" s="7">
        <f t="shared" si="254"/>
        <v>0.01</v>
      </c>
      <c r="M383" s="21" t="str">
        <f>IF(H383&gt;0,((K377+K378+K379+K380+K381+K382+K383))," ")</f>
        <v xml:space="preserve"> </v>
      </c>
    </row>
    <row r="384" spans="1:13" x14ac:dyDescent="0.25">
      <c r="A384" t="s">
        <v>8</v>
      </c>
      <c r="B384" s="3">
        <f t="shared" si="243"/>
        <v>44632</v>
      </c>
      <c r="C384" s="32">
        <f t="shared" ref="C384:D384" si="302">C383-C$6</f>
        <v>-5.5714285714284646</v>
      </c>
      <c r="D384" s="28">
        <f t="shared" si="302"/>
        <v>7.8571428571424953</v>
      </c>
      <c r="E384" s="36">
        <f t="shared" si="245"/>
        <v>21.285714285713958</v>
      </c>
      <c r="F384" s="8">
        <f t="shared" si="246"/>
        <v>34.714285714286135</v>
      </c>
      <c r="G384" s="8">
        <f t="shared" si="247"/>
        <v>48.142857142857906</v>
      </c>
      <c r="H384" s="12"/>
      <c r="I384" s="17">
        <f>(H$8-H384)/$H$8</f>
        <v>1</v>
      </c>
      <c r="J384" s="20" t="str">
        <f>IF(H384&gt;0,H$8-H384," ")</f>
        <v xml:space="preserve"> </v>
      </c>
      <c r="K384" s="7">
        <f>IF(H384&gt;0,H383-H384,0.01)</f>
        <v>0.01</v>
      </c>
      <c r="L384" s="7">
        <f t="shared" si="254"/>
        <v>0.01</v>
      </c>
      <c r="M384" s="21" t="str">
        <f>IF(H384&gt;0,((K378+K379+K380+K381+K382+K383+K384))," ")</f>
        <v xml:space="preserve"> </v>
      </c>
    </row>
    <row r="385" spans="1:13" x14ac:dyDescent="0.25">
      <c r="A385" s="18" t="s">
        <v>9</v>
      </c>
      <c r="B385" s="3">
        <f t="shared" si="243"/>
        <v>44633</v>
      </c>
      <c r="C385" s="32">
        <f t="shared" ref="C385:D385" si="303">C384-C$6</f>
        <v>-5.785714285714179</v>
      </c>
      <c r="D385" s="28">
        <f t="shared" si="303"/>
        <v>7.6785714285710664</v>
      </c>
      <c r="E385" s="36">
        <f t="shared" si="245"/>
        <v>21.142857142856815</v>
      </c>
      <c r="F385" s="8">
        <f t="shared" si="246"/>
        <v>34.60714285714328</v>
      </c>
      <c r="G385" s="8">
        <f t="shared" si="247"/>
        <v>48.071428571429337</v>
      </c>
      <c r="H385" s="12"/>
      <c r="I385" s="17">
        <f>(H$8-H385)/$H$8</f>
        <v>1</v>
      </c>
      <c r="J385" s="20" t="str">
        <f>IF(H385&gt;0,H$8-H385," ")</f>
        <v xml:space="preserve"> </v>
      </c>
      <c r="K385" s="7">
        <f>IF(H385&gt;0,H384-H385,0.01)</f>
        <v>0.01</v>
      </c>
      <c r="L385" s="7">
        <f t="shared" si="254"/>
        <v>0.01</v>
      </c>
      <c r="M385" s="21" t="str">
        <f>IF(H385&gt;0,((K379+K380+K381+K382+K383+K384+K385))," ")</f>
        <v xml:space="preserve"> </v>
      </c>
    </row>
    <row r="386" spans="1:13" x14ac:dyDescent="0.25">
      <c r="A386" t="s">
        <v>10</v>
      </c>
      <c r="B386" s="3">
        <f t="shared" si="243"/>
        <v>44634</v>
      </c>
      <c r="C386" s="32">
        <f t="shared" ref="C386:D386" si="304">C385-C$6</f>
        <v>-5.9999999999998934</v>
      </c>
      <c r="D386" s="28">
        <f t="shared" si="304"/>
        <v>7.4999999999996376</v>
      </c>
      <c r="E386" s="36">
        <f t="shared" si="245"/>
        <v>20.999999999999673</v>
      </c>
      <c r="F386" s="8">
        <f t="shared" si="246"/>
        <v>34.500000000000426</v>
      </c>
      <c r="G386" s="8">
        <f t="shared" si="247"/>
        <v>48.000000000000767</v>
      </c>
      <c r="H386" s="12"/>
      <c r="I386" s="17">
        <f>(H$8-H386)/$H$8</f>
        <v>1</v>
      </c>
      <c r="J386" s="20" t="str">
        <f>IF(H386&gt;0,H$8-H386," ")</f>
        <v xml:space="preserve"> </v>
      </c>
      <c r="K386" s="7">
        <f>IF(H386&gt;0,H385-H386,0.01)</f>
        <v>0.01</v>
      </c>
      <c r="L386" s="7">
        <f t="shared" si="254"/>
        <v>0.01</v>
      </c>
      <c r="M386" s="21" t="str">
        <f>IF(H386&gt;0,((K380+K381+K382+K383+K384+K385+K386))," ")</f>
        <v xml:space="preserve"> </v>
      </c>
    </row>
    <row r="387" spans="1:13" x14ac:dyDescent="0.25">
      <c r="A387" s="18" t="s">
        <v>11</v>
      </c>
      <c r="B387" s="3">
        <f t="shared" si="243"/>
        <v>44635</v>
      </c>
      <c r="C387" s="32">
        <f t="shared" ref="C387:D387" si="305">C386-C$6</f>
        <v>-6.2142857142856078</v>
      </c>
      <c r="D387" s="28">
        <f t="shared" si="305"/>
        <v>7.3214285714282088</v>
      </c>
      <c r="E387" s="36">
        <f t="shared" si="245"/>
        <v>20.857142857142531</v>
      </c>
      <c r="F387" s="8">
        <f t="shared" si="246"/>
        <v>34.392857142857572</v>
      </c>
      <c r="G387" s="8">
        <f t="shared" si="247"/>
        <v>47.928571428572198</v>
      </c>
      <c r="H387" s="12"/>
      <c r="I387" s="17">
        <f>(H$8-H387)/$H$8</f>
        <v>1</v>
      </c>
      <c r="J387" s="20" t="str">
        <f>IF(H387&gt;0,H$8-H387," ")</f>
        <v xml:space="preserve"> </v>
      </c>
      <c r="K387" s="7">
        <f>IF(H387&gt;0,H386-H387,0.01)</f>
        <v>0.01</v>
      </c>
      <c r="L387" s="7">
        <f t="shared" si="254"/>
        <v>0.01</v>
      </c>
      <c r="M387" s="21" t="str">
        <f>IF(H387&gt;0,((K381+K382+K383+K384+K385+K386+K387))," ")</f>
        <v xml:space="preserve"> </v>
      </c>
    </row>
    <row r="388" spans="1:13" x14ac:dyDescent="0.25">
      <c r="A388" t="s">
        <v>12</v>
      </c>
      <c r="B388" s="3">
        <f t="shared" si="243"/>
        <v>44636</v>
      </c>
      <c r="C388" s="32">
        <f t="shared" ref="C388:D388" si="306">C387-C$6</f>
        <v>-6.4285714285713222</v>
      </c>
      <c r="D388" s="28">
        <f t="shared" si="306"/>
        <v>7.14285714285678</v>
      </c>
      <c r="E388" s="36">
        <f t="shared" si="245"/>
        <v>20.714285714285388</v>
      </c>
      <c r="F388" s="8">
        <f t="shared" si="246"/>
        <v>34.285714285714718</v>
      </c>
      <c r="G388" s="8">
        <f t="shared" si="247"/>
        <v>47.857142857143629</v>
      </c>
      <c r="H388" s="12"/>
      <c r="I388" s="17">
        <f>(H$8-H388)/$H$8</f>
        <v>1</v>
      </c>
      <c r="J388" s="20" t="str">
        <f>IF(H388&gt;0,H$8-H388," ")</f>
        <v xml:space="preserve"> </v>
      </c>
      <c r="K388" s="7">
        <f>IF(H388&gt;0,H387-H388,0.01)</f>
        <v>0.01</v>
      </c>
      <c r="L388" s="7">
        <f t="shared" si="254"/>
        <v>0.01</v>
      </c>
      <c r="M388" s="21" t="str">
        <f>IF(H388&gt;0,((K382+K383+K384+K385+K386+K387+K388))," ")</f>
        <v xml:space="preserve"> </v>
      </c>
    </row>
    <row r="389" spans="1:13" x14ac:dyDescent="0.25">
      <c r="A389" s="18" t="s">
        <v>6</v>
      </c>
      <c r="B389" s="3">
        <f t="shared" si="243"/>
        <v>44637</v>
      </c>
      <c r="C389" s="32">
        <f t="shared" ref="C389:D389" si="307">C388-C$6</f>
        <v>-6.6428571428570367</v>
      </c>
      <c r="D389" s="28">
        <f t="shared" si="307"/>
        <v>6.9642857142853511</v>
      </c>
      <c r="E389" s="36">
        <f t="shared" si="245"/>
        <v>20.571428571428246</v>
      </c>
      <c r="F389" s="8">
        <f t="shared" si="246"/>
        <v>34.178571428571864</v>
      </c>
      <c r="G389" s="8">
        <f t="shared" si="247"/>
        <v>47.785714285715059</v>
      </c>
      <c r="H389" s="12"/>
      <c r="I389" s="17">
        <f>(H$8-H389)/$H$8</f>
        <v>1</v>
      </c>
      <c r="J389" s="20" t="str">
        <f>IF(H389&gt;0,H$8-H389," ")</f>
        <v xml:space="preserve"> </v>
      </c>
      <c r="K389" s="7">
        <f>IF(H389&gt;0,H388-H389,0.01)</f>
        <v>0.01</v>
      </c>
      <c r="L389" s="7">
        <f t="shared" si="254"/>
        <v>0.01</v>
      </c>
      <c r="M389" s="21" t="str">
        <f>IF(H389&gt;0,((K383+K384+K385+K386+K387+K388+K389))," ")</f>
        <v xml:space="preserve"> </v>
      </c>
    </row>
    <row r="390" spans="1:13" x14ac:dyDescent="0.25">
      <c r="A390" t="s">
        <v>7</v>
      </c>
      <c r="B390" s="3">
        <f t="shared" si="243"/>
        <v>44638</v>
      </c>
      <c r="C390" s="32">
        <f t="shared" ref="C390:D390" si="308">C389-C$6</f>
        <v>-6.8571428571427511</v>
      </c>
      <c r="D390" s="28">
        <f t="shared" si="308"/>
        <v>6.7857142857139223</v>
      </c>
      <c r="E390" s="36">
        <f t="shared" si="245"/>
        <v>20.428571428571104</v>
      </c>
      <c r="F390" s="8">
        <f t="shared" si="246"/>
        <v>34.07142857142901</v>
      </c>
      <c r="G390" s="8">
        <f t="shared" si="247"/>
        <v>47.71428571428649</v>
      </c>
      <c r="H390" s="12"/>
      <c r="I390" s="17">
        <f>(H$8-H390)/$H$8</f>
        <v>1</v>
      </c>
      <c r="J390" s="20" t="str">
        <f>IF(H390&gt;0,H$8-H390," ")</f>
        <v xml:space="preserve"> </v>
      </c>
      <c r="K390" s="7">
        <f>IF(H390&gt;0,H389-H390,0.01)</f>
        <v>0.01</v>
      </c>
      <c r="L390" s="7">
        <f t="shared" si="254"/>
        <v>0.01</v>
      </c>
      <c r="M390" s="21" t="str">
        <f>IF(H390&gt;0,((K384+K385+K386+K387+K388+K389+K390))," ")</f>
        <v xml:space="preserve"> </v>
      </c>
    </row>
    <row r="391" spans="1:13" x14ac:dyDescent="0.25">
      <c r="A391" s="18" t="s">
        <v>8</v>
      </c>
      <c r="B391" s="3">
        <f t="shared" si="243"/>
        <v>44639</v>
      </c>
      <c r="C391" s="32">
        <f t="shared" ref="C391:D391" si="309">C390-C$6</f>
        <v>-7.0714285714284655</v>
      </c>
      <c r="D391" s="28">
        <f t="shared" si="309"/>
        <v>6.6071428571424935</v>
      </c>
      <c r="E391" s="36">
        <f t="shared" si="245"/>
        <v>20.285714285713961</v>
      </c>
      <c r="F391" s="8">
        <f t="shared" si="246"/>
        <v>33.964285714286156</v>
      </c>
      <c r="G391" s="8">
        <f t="shared" si="247"/>
        <v>47.64285714285792</v>
      </c>
      <c r="H391" s="12"/>
      <c r="I391" s="17">
        <f>(H$8-H391)/$H$8</f>
        <v>1</v>
      </c>
      <c r="J391" s="20" t="str">
        <f>IF(H391&gt;0,H$8-H391," ")</f>
        <v xml:space="preserve"> </v>
      </c>
      <c r="K391" s="7">
        <f>IF(H391&gt;0,H390-H391,0.01)</f>
        <v>0.01</v>
      </c>
      <c r="L391" s="7">
        <f t="shared" si="254"/>
        <v>0.01</v>
      </c>
      <c r="M391" s="21" t="str">
        <f>IF(H391&gt;0,((K385+K386+K387+K388+K389+K390+K391))," ")</f>
        <v xml:space="preserve"> </v>
      </c>
    </row>
    <row r="392" spans="1:13" x14ac:dyDescent="0.25">
      <c r="A392" t="s">
        <v>9</v>
      </c>
      <c r="B392" s="3">
        <f t="shared" si="243"/>
        <v>44640</v>
      </c>
      <c r="C392" s="32">
        <f t="shared" ref="C392:D392" si="310">C391-C$6</f>
        <v>-7.2857142857141799</v>
      </c>
      <c r="D392" s="28">
        <f t="shared" si="310"/>
        <v>6.4285714285710647</v>
      </c>
      <c r="E392" s="36">
        <f t="shared" si="245"/>
        <v>20.142857142856819</v>
      </c>
      <c r="F392" s="8">
        <f t="shared" si="246"/>
        <v>33.857142857143302</v>
      </c>
      <c r="G392" s="8">
        <f t="shared" si="247"/>
        <v>47.571428571429351</v>
      </c>
      <c r="H392" s="12"/>
      <c r="I392" s="17">
        <f>(H$8-H392)/$H$8</f>
        <v>1</v>
      </c>
      <c r="J392" s="20" t="str">
        <f>IF(H392&gt;0,H$8-H392," ")</f>
        <v xml:space="preserve"> </v>
      </c>
      <c r="K392" s="7">
        <f>IF(H392&gt;0,H391-H392,0.01)</f>
        <v>0.01</v>
      </c>
      <c r="L392" s="7">
        <f t="shared" si="254"/>
        <v>0.01</v>
      </c>
      <c r="M392" s="21" t="str">
        <f>IF(H392&gt;0,((K386+K387+K388+K389+K390+K391+K392))," ")</f>
        <v xml:space="preserve"> </v>
      </c>
    </row>
    <row r="393" spans="1:13" x14ac:dyDescent="0.25">
      <c r="A393" s="18" t="s">
        <v>10</v>
      </c>
      <c r="B393" s="3">
        <f t="shared" si="243"/>
        <v>44641</v>
      </c>
      <c r="C393" s="32">
        <f t="shared" ref="C393:D393" si="311">C392-C$6</f>
        <v>-7.4999999999998943</v>
      </c>
      <c r="D393" s="28">
        <f t="shared" si="311"/>
        <v>6.2499999999996358</v>
      </c>
      <c r="E393" s="36">
        <f t="shared" si="245"/>
        <v>19.999999999999677</v>
      </c>
      <c r="F393" s="8">
        <f t="shared" si="246"/>
        <v>33.750000000000448</v>
      </c>
      <c r="G393" s="8">
        <f t="shared" si="247"/>
        <v>47.500000000000782</v>
      </c>
      <c r="H393" s="12"/>
      <c r="I393" s="17">
        <f>(H$8-H393)/$H$8</f>
        <v>1</v>
      </c>
      <c r="J393" s="20" t="str">
        <f>IF(H393&gt;0,H$8-H393," ")</f>
        <v xml:space="preserve"> </v>
      </c>
      <c r="K393" s="7">
        <f>IF(H393&gt;0,H392-H393,0.01)</f>
        <v>0.01</v>
      </c>
      <c r="L393" s="7">
        <f t="shared" si="254"/>
        <v>0.01</v>
      </c>
      <c r="M393" s="21" t="str">
        <f>IF(H393&gt;0,((K387+K388+K389+K390+K391+K392+K393))," ")</f>
        <v xml:space="preserve"> </v>
      </c>
    </row>
    <row r="394" spans="1:13" x14ac:dyDescent="0.25">
      <c r="A394" t="s">
        <v>11</v>
      </c>
      <c r="B394" s="3">
        <f t="shared" ref="B394:B425" si="312">B393+1</f>
        <v>44642</v>
      </c>
      <c r="C394" s="32">
        <f t="shared" ref="C394:D394" si="313">C393-C$6</f>
        <v>-7.7142857142856087</v>
      </c>
      <c r="D394" s="28">
        <f t="shared" si="313"/>
        <v>6.071428571428207</v>
      </c>
      <c r="E394" s="36">
        <f t="shared" ref="E394:E425" si="314">E393-$E$6</f>
        <v>19.857142857142534</v>
      </c>
      <c r="F394" s="8">
        <f t="shared" ref="F394:F425" si="315">F393-$F$6</f>
        <v>33.642857142857594</v>
      </c>
      <c r="G394" s="8">
        <f t="shared" ref="G394:G425" si="316">G393-$G$6</f>
        <v>47.428571428572212</v>
      </c>
      <c r="H394" s="12"/>
      <c r="I394" s="17">
        <f>(H$8-H394)/$H$8</f>
        <v>1</v>
      </c>
      <c r="J394" s="20" t="str">
        <f>IF(H394&gt;0,H$8-H394," ")</f>
        <v xml:space="preserve"> </v>
      </c>
      <c r="K394" s="7">
        <f>IF(H394&gt;0,H393-H394,0.01)</f>
        <v>0.01</v>
      </c>
      <c r="L394" s="7">
        <f t="shared" si="254"/>
        <v>0.01</v>
      </c>
      <c r="M394" s="21" t="str">
        <f>IF(H394&gt;0,((K388+K389+K390+K391+K392+K393+K394))," ")</f>
        <v xml:space="preserve"> </v>
      </c>
    </row>
    <row r="395" spans="1:13" x14ac:dyDescent="0.25">
      <c r="A395" s="18" t="s">
        <v>12</v>
      </c>
      <c r="B395" s="3">
        <f t="shared" si="312"/>
        <v>44643</v>
      </c>
      <c r="C395" s="32">
        <f t="shared" ref="C395:D395" si="317">C394-C$6</f>
        <v>-7.9285714285713231</v>
      </c>
      <c r="D395" s="28">
        <f t="shared" si="317"/>
        <v>5.8928571428567782</v>
      </c>
      <c r="E395" s="36">
        <f t="shared" si="314"/>
        <v>19.714285714285392</v>
      </c>
      <c r="F395" s="8">
        <f t="shared" si="315"/>
        <v>33.535714285714739</v>
      </c>
      <c r="G395" s="8">
        <f t="shared" si="316"/>
        <v>47.357142857143643</v>
      </c>
      <c r="H395" s="12"/>
      <c r="I395" s="17">
        <f>(H$8-H395)/$H$8</f>
        <v>1</v>
      </c>
      <c r="J395" s="20" t="str">
        <f>IF(H395&gt;0,H$8-H395," ")</f>
        <v xml:space="preserve"> </v>
      </c>
      <c r="K395" s="7">
        <f>IF(H395&gt;0,H394-H395,0.01)</f>
        <v>0.01</v>
      </c>
      <c r="L395" s="7">
        <f t="shared" si="254"/>
        <v>0.01</v>
      </c>
      <c r="M395" s="21" t="str">
        <f>IF(H395&gt;0,((K389+K390+K391+K392+K393+K394+K395))," ")</f>
        <v xml:space="preserve"> </v>
      </c>
    </row>
    <row r="396" spans="1:13" x14ac:dyDescent="0.25">
      <c r="A396" t="s">
        <v>6</v>
      </c>
      <c r="B396" s="3">
        <f t="shared" si="312"/>
        <v>44644</v>
      </c>
      <c r="C396" s="32">
        <f t="shared" ref="C396:D396" si="318">C395-C$6</f>
        <v>-8.1428571428570375</v>
      </c>
      <c r="D396" s="28">
        <f t="shared" si="318"/>
        <v>5.7142857142853494</v>
      </c>
      <c r="E396" s="36">
        <f t="shared" si="314"/>
        <v>19.57142857142825</v>
      </c>
      <c r="F396" s="8">
        <f t="shared" si="315"/>
        <v>33.428571428571885</v>
      </c>
      <c r="G396" s="8">
        <f t="shared" si="316"/>
        <v>47.285714285715073</v>
      </c>
      <c r="H396" s="12"/>
      <c r="I396" s="17">
        <f>(H$8-H396)/$H$8</f>
        <v>1</v>
      </c>
      <c r="J396" s="20" t="str">
        <f>IF(H396&gt;0,H$8-H396," ")</f>
        <v xml:space="preserve"> </v>
      </c>
      <c r="K396" s="7">
        <f>IF(H396&gt;0,H395-H396,0.01)</f>
        <v>0.01</v>
      </c>
      <c r="L396" s="7">
        <f t="shared" si="254"/>
        <v>0.01</v>
      </c>
      <c r="M396" s="21" t="str">
        <f>IF(H396&gt;0,((K390+K391+K392+K393+K394+K395+K396))," ")</f>
        <v xml:space="preserve"> </v>
      </c>
    </row>
    <row r="397" spans="1:13" x14ac:dyDescent="0.25">
      <c r="A397" s="18" t="s">
        <v>7</v>
      </c>
      <c r="B397" s="3">
        <f t="shared" si="312"/>
        <v>44645</v>
      </c>
      <c r="C397" s="32">
        <f t="shared" ref="C397:D397" si="319">C396-C$6</f>
        <v>-8.3571428571427511</v>
      </c>
      <c r="D397" s="28">
        <f t="shared" si="319"/>
        <v>5.5357142857139205</v>
      </c>
      <c r="E397" s="36">
        <f t="shared" si="314"/>
        <v>19.428571428571107</v>
      </c>
      <c r="F397" s="8">
        <f t="shared" si="315"/>
        <v>33.321428571429031</v>
      </c>
      <c r="G397" s="8">
        <f t="shared" si="316"/>
        <v>47.214285714286504</v>
      </c>
      <c r="H397" s="12"/>
      <c r="I397" s="17">
        <f>(H$8-H397)/$H$8</f>
        <v>1</v>
      </c>
      <c r="J397" s="20" t="str">
        <f>IF(H397&gt;0,H$8-H397," ")</f>
        <v xml:space="preserve"> </v>
      </c>
      <c r="K397" s="7">
        <f>IF(H397&gt;0,H396-H397,0.01)</f>
        <v>0.01</v>
      </c>
      <c r="L397" s="7">
        <f t="shared" si="254"/>
        <v>0.01</v>
      </c>
      <c r="M397" s="21" t="str">
        <f>IF(H397&gt;0,((K391+K392+K393+K394+K395+K396+K397))," ")</f>
        <v xml:space="preserve"> </v>
      </c>
    </row>
    <row r="398" spans="1:13" x14ac:dyDescent="0.25">
      <c r="A398" t="s">
        <v>8</v>
      </c>
      <c r="B398" s="3">
        <f t="shared" si="312"/>
        <v>44646</v>
      </c>
      <c r="C398" s="32">
        <f t="shared" ref="C398:D398" si="320">C397-C$6</f>
        <v>-8.5714285714284646</v>
      </c>
      <c r="D398" s="28">
        <f t="shared" si="320"/>
        <v>5.3571428571424917</v>
      </c>
      <c r="E398" s="36">
        <f t="shared" si="314"/>
        <v>19.285714285713965</v>
      </c>
      <c r="F398" s="8">
        <f t="shared" si="315"/>
        <v>33.214285714286177</v>
      </c>
      <c r="G398" s="8">
        <f t="shared" si="316"/>
        <v>47.142857142857935</v>
      </c>
      <c r="H398" s="12"/>
      <c r="I398" s="17">
        <f>(H$8-H398)/$H$8</f>
        <v>1</v>
      </c>
      <c r="J398" s="20" t="str">
        <f>IF(H398&gt;0,H$8-H398," ")</f>
        <v xml:space="preserve"> </v>
      </c>
      <c r="K398" s="7">
        <f>IF(H398&gt;0,H397-H398,0.01)</f>
        <v>0.01</v>
      </c>
      <c r="L398" s="7">
        <f t="shared" si="254"/>
        <v>0.01</v>
      </c>
      <c r="M398" s="21" t="str">
        <f>IF(H398&gt;0,((K392+K393+K394+K395+K396+K397+K398))," ")</f>
        <v xml:space="preserve"> </v>
      </c>
    </row>
    <row r="399" spans="1:13" x14ac:dyDescent="0.25">
      <c r="A399" s="18" t="s">
        <v>9</v>
      </c>
      <c r="B399" s="3">
        <f t="shared" si="312"/>
        <v>44647</v>
      </c>
      <c r="C399" s="32">
        <f t="shared" ref="C399:D399" si="321">C398-C$6</f>
        <v>-8.7857142857141781</v>
      </c>
      <c r="D399" s="28">
        <f t="shared" si="321"/>
        <v>5.1785714285710629</v>
      </c>
      <c r="E399" s="36">
        <f t="shared" si="314"/>
        <v>19.142857142856823</v>
      </c>
      <c r="F399" s="8">
        <f t="shared" si="315"/>
        <v>33.107142857143323</v>
      </c>
      <c r="G399" s="8">
        <f t="shared" si="316"/>
        <v>47.071428571429365</v>
      </c>
      <c r="H399" s="12"/>
      <c r="I399" s="17">
        <f>(H$8-H399)/$H$8</f>
        <v>1</v>
      </c>
      <c r="J399" s="20" t="str">
        <f>IF(H399&gt;0,H$8-H399," ")</f>
        <v xml:space="preserve"> </v>
      </c>
      <c r="K399" s="7">
        <f>IF(H399&gt;0,H398-H399,0.01)</f>
        <v>0.01</v>
      </c>
      <c r="L399" s="7">
        <f t="shared" si="254"/>
        <v>0.01</v>
      </c>
      <c r="M399" s="21" t="str">
        <f>IF(H399&gt;0,((K393+K394+K395+K396+K397+K398+K399))," ")</f>
        <v xml:space="preserve"> </v>
      </c>
    </row>
    <row r="400" spans="1:13" x14ac:dyDescent="0.25">
      <c r="A400" t="s">
        <v>10</v>
      </c>
      <c r="B400" s="3">
        <f t="shared" si="312"/>
        <v>44648</v>
      </c>
      <c r="C400" s="32">
        <f t="shared" ref="C400:D400" si="322">C399-C$6</f>
        <v>-8.9999999999998916</v>
      </c>
      <c r="D400" s="28">
        <f t="shared" si="322"/>
        <v>4.9999999999996341</v>
      </c>
      <c r="E400" s="36">
        <f t="shared" si="314"/>
        <v>18.99999999999968</v>
      </c>
      <c r="F400" s="8">
        <f t="shared" si="315"/>
        <v>33.000000000000469</v>
      </c>
      <c r="G400" s="8">
        <f t="shared" si="316"/>
        <v>47.000000000000796</v>
      </c>
      <c r="H400" s="12"/>
      <c r="I400" s="17">
        <f>(H$8-H400)/$H$8</f>
        <v>1</v>
      </c>
      <c r="J400" s="20" t="str">
        <f>IF(H400&gt;0,H$8-H400," ")</f>
        <v xml:space="preserve"> </v>
      </c>
      <c r="K400" s="7">
        <f>IF(H400&gt;0,H399-H400,0.01)</f>
        <v>0.01</v>
      </c>
      <c r="L400" s="7">
        <f t="shared" ref="L400:L425" si="323">SUM(K394:K400)/7</f>
        <v>0.01</v>
      </c>
      <c r="M400" s="21" t="str">
        <f>IF(H400&gt;0,((K394+K395+K396+K397+K398+K399+K400))," ")</f>
        <v xml:space="preserve"> </v>
      </c>
    </row>
    <row r="401" spans="1:13" x14ac:dyDescent="0.25">
      <c r="A401" s="18" t="s">
        <v>11</v>
      </c>
      <c r="B401" s="3">
        <f t="shared" si="312"/>
        <v>44649</v>
      </c>
      <c r="C401" s="32">
        <f t="shared" ref="C401:D401" si="324">C400-C$6</f>
        <v>-9.2142857142856052</v>
      </c>
      <c r="D401" s="28">
        <f t="shared" si="324"/>
        <v>4.8214285714282052</v>
      </c>
      <c r="E401" s="36">
        <f t="shared" si="314"/>
        <v>18.857142857142538</v>
      </c>
      <c r="F401" s="8">
        <f t="shared" si="315"/>
        <v>32.892857142857615</v>
      </c>
      <c r="G401" s="8">
        <f t="shared" si="316"/>
        <v>46.928571428572226</v>
      </c>
      <c r="H401" s="12"/>
      <c r="I401" s="17">
        <f>(H$8-H401)/$H$8</f>
        <v>1</v>
      </c>
      <c r="J401" s="20" t="str">
        <f>IF(H401&gt;0,H$8-H401," ")</f>
        <v xml:space="preserve"> </v>
      </c>
      <c r="K401" s="7">
        <f>IF(H401&gt;0,H400-H401,0.01)</f>
        <v>0.01</v>
      </c>
      <c r="L401" s="7">
        <f t="shared" si="323"/>
        <v>0.01</v>
      </c>
      <c r="M401" s="21" t="str">
        <f>IF(H401&gt;0,((K395+K396+K397+K398+K399+K400+K401))," ")</f>
        <v xml:space="preserve"> </v>
      </c>
    </row>
    <row r="402" spans="1:13" x14ac:dyDescent="0.25">
      <c r="A402" t="s">
        <v>12</v>
      </c>
      <c r="B402" s="3">
        <f t="shared" si="312"/>
        <v>44650</v>
      </c>
      <c r="C402" s="32">
        <f t="shared" ref="C402:D402" si="325">C401-C$6</f>
        <v>-9.4285714285713187</v>
      </c>
      <c r="D402" s="28">
        <f t="shared" si="325"/>
        <v>4.6428571428567764</v>
      </c>
      <c r="E402" s="36">
        <f t="shared" si="314"/>
        <v>18.714285714285396</v>
      </c>
      <c r="F402" s="8">
        <f t="shared" si="315"/>
        <v>32.785714285714761</v>
      </c>
      <c r="G402" s="8">
        <f t="shared" si="316"/>
        <v>46.857142857143657</v>
      </c>
      <c r="H402" s="12"/>
      <c r="I402" s="17">
        <f>(H$8-H402)/$H$8</f>
        <v>1</v>
      </c>
      <c r="J402" s="20" t="str">
        <f>IF(H402&gt;0,H$8-H402," ")</f>
        <v xml:space="preserve"> </v>
      </c>
      <c r="K402" s="7">
        <f>IF(H402&gt;0,H401-H402,0.01)</f>
        <v>0.01</v>
      </c>
      <c r="L402" s="7">
        <f t="shared" si="323"/>
        <v>0.01</v>
      </c>
      <c r="M402" s="21" t="str">
        <f>IF(H402&gt;0,((K396+K397+K398+K399+K400+K401+K402))," ")</f>
        <v xml:space="preserve"> </v>
      </c>
    </row>
    <row r="403" spans="1:13" x14ac:dyDescent="0.25">
      <c r="A403" s="18" t="s">
        <v>6</v>
      </c>
      <c r="B403" s="3">
        <f t="shared" si="312"/>
        <v>44651</v>
      </c>
      <c r="C403" s="32">
        <f t="shared" ref="C403:D403" si="326">C402-C$6</f>
        <v>-9.6428571428570322</v>
      </c>
      <c r="D403" s="28">
        <f t="shared" si="326"/>
        <v>4.4642857142853476</v>
      </c>
      <c r="E403" s="36">
        <f t="shared" si="314"/>
        <v>18.571428571428253</v>
      </c>
      <c r="F403" s="8">
        <f t="shared" si="315"/>
        <v>32.678571428571907</v>
      </c>
      <c r="G403" s="8">
        <f t="shared" si="316"/>
        <v>46.785714285715088</v>
      </c>
      <c r="H403" s="12"/>
      <c r="I403" s="17">
        <f>(H$8-H403)/$H$8</f>
        <v>1</v>
      </c>
      <c r="J403" s="20" t="str">
        <f>IF(H403&gt;0,H$8-H403," ")</f>
        <v xml:space="preserve"> </v>
      </c>
      <c r="K403" s="7">
        <f>IF(H403&gt;0,H402-H403,0.01)</f>
        <v>0.01</v>
      </c>
      <c r="L403" s="7">
        <f t="shared" si="323"/>
        <v>0.01</v>
      </c>
      <c r="M403" s="21" t="str">
        <f>IF(H403&gt;0,((K397+K398+K399+K400+K401+K402+K403))," ")</f>
        <v xml:space="preserve"> </v>
      </c>
    </row>
    <row r="404" spans="1:13" x14ac:dyDescent="0.25">
      <c r="A404" t="s">
        <v>7</v>
      </c>
      <c r="B404" s="3">
        <f t="shared" si="312"/>
        <v>44652</v>
      </c>
      <c r="C404" s="32">
        <f t="shared" ref="C404:D404" si="327">C403-C$6</f>
        <v>-9.8571428571427457</v>
      </c>
      <c r="D404" s="28">
        <f t="shared" si="327"/>
        <v>4.2857142857139188</v>
      </c>
      <c r="E404" s="36">
        <f t="shared" si="314"/>
        <v>18.428571428571111</v>
      </c>
      <c r="F404" s="8">
        <f t="shared" si="315"/>
        <v>32.571428571429053</v>
      </c>
      <c r="G404" s="8">
        <f t="shared" si="316"/>
        <v>46.714285714286518</v>
      </c>
      <c r="H404" s="12"/>
      <c r="I404" s="17">
        <f>(H$8-H404)/$H$8</f>
        <v>1</v>
      </c>
      <c r="J404" s="20" t="str">
        <f>IF(H404&gt;0,H$8-H404," ")</f>
        <v xml:space="preserve"> </v>
      </c>
      <c r="K404" s="7">
        <f>IF(H404&gt;0,H403-H404,0.01)</f>
        <v>0.01</v>
      </c>
      <c r="L404" s="7">
        <f t="shared" si="323"/>
        <v>0.01</v>
      </c>
      <c r="M404" s="21" t="str">
        <f>IF(H404&gt;0,((K398+K399+K400+K401+K402+K403+K404))," ")</f>
        <v xml:space="preserve"> </v>
      </c>
    </row>
    <row r="405" spans="1:13" x14ac:dyDescent="0.25">
      <c r="A405" s="18" t="s">
        <v>8</v>
      </c>
      <c r="B405" s="3">
        <f t="shared" si="312"/>
        <v>44653</v>
      </c>
      <c r="C405" s="32">
        <f t="shared" ref="C405:D405" si="328">C404-C$6</f>
        <v>-10.071428571428459</v>
      </c>
      <c r="D405" s="28">
        <f t="shared" si="328"/>
        <v>4.1071428571424899</v>
      </c>
      <c r="E405" s="36">
        <f t="shared" si="314"/>
        <v>18.285714285713969</v>
      </c>
      <c r="F405" s="8">
        <f t="shared" si="315"/>
        <v>32.464285714286198</v>
      </c>
      <c r="G405" s="8">
        <f t="shared" si="316"/>
        <v>46.642857142857949</v>
      </c>
      <c r="H405" s="12"/>
      <c r="I405" s="17">
        <f>(H$8-H405)/$H$8</f>
        <v>1</v>
      </c>
      <c r="J405" s="20" t="str">
        <f>IF(H405&gt;0,H$8-H405," ")</f>
        <v xml:space="preserve"> </v>
      </c>
      <c r="K405" s="7">
        <f>IF(H405&gt;0,H404-H405,0.01)</f>
        <v>0.01</v>
      </c>
      <c r="L405" s="7">
        <f t="shared" si="323"/>
        <v>0.01</v>
      </c>
      <c r="M405" s="21" t="str">
        <f>IF(H405&gt;0,((K399+K400+K401+K402+K403+K404+K405))," ")</f>
        <v xml:space="preserve"> </v>
      </c>
    </row>
    <row r="406" spans="1:13" x14ac:dyDescent="0.25">
      <c r="A406" t="s">
        <v>9</v>
      </c>
      <c r="B406" s="3">
        <f t="shared" si="312"/>
        <v>44654</v>
      </c>
      <c r="C406" s="32">
        <f t="shared" ref="C406:D406" si="329">C405-C$6</f>
        <v>-10.285714285714173</v>
      </c>
      <c r="D406" s="28">
        <f t="shared" si="329"/>
        <v>3.9285714285710616</v>
      </c>
      <c r="E406" s="36">
        <f t="shared" si="314"/>
        <v>18.142857142856826</v>
      </c>
      <c r="F406" s="8">
        <f t="shared" si="315"/>
        <v>32.357142857143344</v>
      </c>
      <c r="G406" s="8">
        <f t="shared" si="316"/>
        <v>46.571428571429379</v>
      </c>
      <c r="H406" s="12"/>
      <c r="I406" s="17">
        <f>(H$8-H406)/$H$8</f>
        <v>1</v>
      </c>
      <c r="J406" s="20" t="str">
        <f>IF(H406&gt;0,H$8-H406," ")</f>
        <v xml:space="preserve"> </v>
      </c>
      <c r="K406" s="7">
        <f>IF(H406&gt;0,H405-H406,0.01)</f>
        <v>0.01</v>
      </c>
      <c r="L406" s="7">
        <f t="shared" si="323"/>
        <v>0.01</v>
      </c>
      <c r="M406" s="21" t="str">
        <f>IF(H406&gt;0,((K400+K401+K402+K403+K404+K405+K406))," ")</f>
        <v xml:space="preserve"> </v>
      </c>
    </row>
    <row r="407" spans="1:13" x14ac:dyDescent="0.25">
      <c r="A407" s="18" t="s">
        <v>10</v>
      </c>
      <c r="B407" s="3">
        <f t="shared" si="312"/>
        <v>44655</v>
      </c>
      <c r="C407" s="32">
        <f t="shared" ref="C407:D407" si="330">C406-C$6</f>
        <v>-10.499999999999886</v>
      </c>
      <c r="D407" s="28">
        <f t="shared" si="330"/>
        <v>3.7499999999996332</v>
      </c>
      <c r="E407" s="36">
        <f t="shared" si="314"/>
        <v>17.999999999999684</v>
      </c>
      <c r="F407" s="8">
        <f t="shared" si="315"/>
        <v>32.25000000000049</v>
      </c>
      <c r="G407" s="8">
        <f t="shared" si="316"/>
        <v>46.50000000000081</v>
      </c>
      <c r="H407" s="12"/>
      <c r="I407" s="17">
        <f>(H$8-H407)/$H$8</f>
        <v>1</v>
      </c>
      <c r="J407" s="20" t="str">
        <f>IF(H407&gt;0,H$8-H407," ")</f>
        <v xml:space="preserve"> </v>
      </c>
      <c r="K407" s="7">
        <f>IF(H407&gt;0,H406-H407,0.01)</f>
        <v>0.01</v>
      </c>
      <c r="L407" s="7">
        <f t="shared" si="323"/>
        <v>0.01</v>
      </c>
      <c r="M407" s="21" t="str">
        <f>IF(H407&gt;0,((K401+K402+K403+K404+K405+K406+K407))," ")</f>
        <v xml:space="preserve"> </v>
      </c>
    </row>
    <row r="408" spans="1:13" x14ac:dyDescent="0.25">
      <c r="A408" t="s">
        <v>11</v>
      </c>
      <c r="B408" s="3">
        <f t="shared" si="312"/>
        <v>44656</v>
      </c>
      <c r="C408" s="32">
        <f t="shared" ref="C408:D408" si="331">C407-C$6</f>
        <v>-10.7142857142856</v>
      </c>
      <c r="D408" s="28">
        <f t="shared" si="331"/>
        <v>3.5714285714282048</v>
      </c>
      <c r="E408" s="36">
        <f t="shared" si="314"/>
        <v>17.857142857142541</v>
      </c>
      <c r="F408" s="8">
        <f t="shared" si="315"/>
        <v>32.142857142857636</v>
      </c>
      <c r="G408" s="8">
        <f t="shared" si="316"/>
        <v>46.428571428572241</v>
      </c>
      <c r="H408" s="12"/>
      <c r="I408" s="17">
        <f>(H$8-H408)/$H$8</f>
        <v>1</v>
      </c>
      <c r="J408" s="20" t="str">
        <f>IF(H408&gt;0,H$8-H408," ")</f>
        <v xml:space="preserve"> </v>
      </c>
      <c r="K408" s="7">
        <f>IF(H408&gt;0,H407-H408,0.01)</f>
        <v>0.01</v>
      </c>
      <c r="L408" s="7">
        <f t="shared" si="323"/>
        <v>0.01</v>
      </c>
      <c r="M408" s="21" t="str">
        <f>IF(H408&gt;0,((K402+K403+K404+K405+K406+K407+K408))," ")</f>
        <v xml:space="preserve"> </v>
      </c>
    </row>
    <row r="409" spans="1:13" x14ac:dyDescent="0.25">
      <c r="A409" s="18" t="s">
        <v>12</v>
      </c>
      <c r="B409" s="3">
        <f t="shared" si="312"/>
        <v>44657</v>
      </c>
      <c r="C409" s="32">
        <f t="shared" ref="C409:D409" si="332">C408-C$6</f>
        <v>-10.928571428571313</v>
      </c>
      <c r="D409" s="28">
        <f t="shared" si="332"/>
        <v>3.3928571428567764</v>
      </c>
      <c r="E409" s="36">
        <f t="shared" si="314"/>
        <v>17.714285714285399</v>
      </c>
      <c r="F409" s="8">
        <f t="shared" si="315"/>
        <v>32.035714285714782</v>
      </c>
      <c r="G409" s="8">
        <f t="shared" si="316"/>
        <v>46.357142857143671</v>
      </c>
      <c r="H409" s="12"/>
      <c r="I409" s="17">
        <f>(H$8-H409)/$H$8</f>
        <v>1</v>
      </c>
      <c r="J409" s="20" t="str">
        <f>IF(H409&gt;0,H$8-H409," ")</f>
        <v xml:space="preserve"> </v>
      </c>
      <c r="K409" s="7">
        <f>IF(H409&gt;0,H408-H409,0.01)</f>
        <v>0.01</v>
      </c>
      <c r="L409" s="7">
        <f t="shared" si="323"/>
        <v>0.01</v>
      </c>
      <c r="M409" s="21" t="str">
        <f>IF(H409&gt;0,((K403+K404+K405+K406+K407+K408+K409))," ")</f>
        <v xml:space="preserve"> </v>
      </c>
    </row>
    <row r="410" spans="1:13" x14ac:dyDescent="0.25">
      <c r="A410" t="s">
        <v>6</v>
      </c>
      <c r="B410" s="3">
        <f t="shared" si="312"/>
        <v>44658</v>
      </c>
      <c r="C410" s="32">
        <f t="shared" ref="C410:D410" si="333">C409-C$6</f>
        <v>-11.142857142857027</v>
      </c>
      <c r="D410" s="28">
        <f t="shared" si="333"/>
        <v>3.214285714285348</v>
      </c>
      <c r="E410" s="36">
        <f t="shared" si="314"/>
        <v>17.571428571428257</v>
      </c>
      <c r="F410" s="8">
        <f t="shared" si="315"/>
        <v>31.928571428571924</v>
      </c>
      <c r="G410" s="8">
        <f t="shared" si="316"/>
        <v>46.285714285715102</v>
      </c>
      <c r="H410" s="12"/>
      <c r="I410" s="17">
        <f>(H$8-H410)/$H$8</f>
        <v>1</v>
      </c>
      <c r="J410" s="20" t="str">
        <f>IF(H410&gt;0,H$8-H410," ")</f>
        <v xml:space="preserve"> </v>
      </c>
      <c r="K410" s="7">
        <f>IF(H410&gt;0,H409-H410,0.01)</f>
        <v>0.01</v>
      </c>
      <c r="L410" s="7">
        <f t="shared" si="323"/>
        <v>0.01</v>
      </c>
      <c r="M410" s="21" t="str">
        <f>IF(H410&gt;0,((K404+K405+K406+K407+K408+K409+K410))," ")</f>
        <v xml:space="preserve"> </v>
      </c>
    </row>
    <row r="411" spans="1:13" x14ac:dyDescent="0.25">
      <c r="A411" s="18" t="s">
        <v>7</v>
      </c>
      <c r="B411" s="3">
        <f t="shared" si="312"/>
        <v>44659</v>
      </c>
      <c r="C411" s="32">
        <f t="shared" ref="C411:D411" si="334">C410-C$6</f>
        <v>-11.35714285714274</v>
      </c>
      <c r="D411" s="28">
        <f t="shared" si="334"/>
        <v>3.0357142857139197</v>
      </c>
      <c r="E411" s="36">
        <f t="shared" si="314"/>
        <v>17.428571428571114</v>
      </c>
      <c r="F411" s="8">
        <f t="shared" si="315"/>
        <v>31.821428571429067</v>
      </c>
      <c r="G411" s="8">
        <f t="shared" si="316"/>
        <v>46.214285714286532</v>
      </c>
      <c r="H411" s="12"/>
      <c r="I411" s="17">
        <f>(H$8-H411)/$H$8</f>
        <v>1</v>
      </c>
      <c r="J411" s="20" t="str">
        <f>IF(H411&gt;0,H$8-H411," ")</f>
        <v xml:space="preserve"> </v>
      </c>
      <c r="K411" s="7">
        <f>IF(H411&gt;0,H410-H411,0.01)</f>
        <v>0.01</v>
      </c>
      <c r="L411" s="7">
        <f t="shared" si="323"/>
        <v>0.01</v>
      </c>
      <c r="M411" s="21" t="str">
        <f>IF(H411&gt;0,((K405+K406+K407+K408+K409+K410+K411))," ")</f>
        <v xml:space="preserve"> </v>
      </c>
    </row>
    <row r="412" spans="1:13" x14ac:dyDescent="0.25">
      <c r="A412" t="s">
        <v>8</v>
      </c>
      <c r="B412" s="3">
        <f t="shared" si="312"/>
        <v>44660</v>
      </c>
      <c r="C412" s="32">
        <f t="shared" ref="C412:D412" si="335">C411-C$6</f>
        <v>-11.571428571428454</v>
      </c>
      <c r="D412" s="28">
        <f t="shared" si="335"/>
        <v>2.8571428571424913</v>
      </c>
      <c r="E412" s="36">
        <f t="shared" si="314"/>
        <v>17.285714285713972</v>
      </c>
      <c r="F412" s="8">
        <f t="shared" si="315"/>
        <v>31.714285714286209</v>
      </c>
      <c r="G412" s="8">
        <f t="shared" si="316"/>
        <v>46.142857142857963</v>
      </c>
      <c r="H412" s="12"/>
      <c r="I412" s="17">
        <f>(H$8-H412)/$H$8</f>
        <v>1</v>
      </c>
      <c r="J412" s="20" t="str">
        <f>IF(H412&gt;0,H$8-H412," ")</f>
        <v xml:space="preserve"> </v>
      </c>
      <c r="K412" s="7">
        <f>IF(H412&gt;0,H411-H412,0.01)</f>
        <v>0.01</v>
      </c>
      <c r="L412" s="7">
        <f t="shared" si="323"/>
        <v>0.01</v>
      </c>
      <c r="M412" s="21" t="str">
        <f>IF(H412&gt;0,((K406+K407+K408+K409+K410+K411+K412))," ")</f>
        <v xml:space="preserve"> </v>
      </c>
    </row>
    <row r="413" spans="1:13" x14ac:dyDescent="0.25">
      <c r="A413" s="18" t="s">
        <v>9</v>
      </c>
      <c r="B413" s="3">
        <f t="shared" si="312"/>
        <v>44661</v>
      </c>
      <c r="C413" s="32">
        <f t="shared" ref="C413:D413" si="336">C412-C$6</f>
        <v>-11.785714285714167</v>
      </c>
      <c r="D413" s="28">
        <f t="shared" si="336"/>
        <v>2.6785714285710629</v>
      </c>
      <c r="E413" s="36">
        <f t="shared" si="314"/>
        <v>17.14285714285683</v>
      </c>
      <c r="F413" s="8">
        <f t="shared" si="315"/>
        <v>31.607142857143351</v>
      </c>
      <c r="G413" s="8">
        <f t="shared" si="316"/>
        <v>46.071428571429394</v>
      </c>
      <c r="H413" s="12"/>
      <c r="I413" s="17">
        <f>(H$8-H413)/$H$8</f>
        <v>1</v>
      </c>
      <c r="J413" s="20" t="str">
        <f>IF(H413&gt;0,H$8-H413," ")</f>
        <v xml:space="preserve"> </v>
      </c>
      <c r="K413" s="7">
        <f>IF(H413&gt;0,H412-H413,0.01)</f>
        <v>0.01</v>
      </c>
      <c r="L413" s="7">
        <f t="shared" si="323"/>
        <v>0.01</v>
      </c>
      <c r="M413" s="21" t="str">
        <f>IF(H413&gt;0,((K407+K408+K409+K410+K411+K412+K413))," ")</f>
        <v xml:space="preserve"> </v>
      </c>
    </row>
    <row r="414" spans="1:13" x14ac:dyDescent="0.25">
      <c r="A414" t="s">
        <v>10</v>
      </c>
      <c r="B414" s="3">
        <f t="shared" si="312"/>
        <v>44662</v>
      </c>
      <c r="C414" s="32">
        <f t="shared" ref="C414:D414" si="337">C413-C$6</f>
        <v>-11.999999999999881</v>
      </c>
      <c r="D414" s="28">
        <f t="shared" si="337"/>
        <v>2.4999999999996345</v>
      </c>
      <c r="E414" s="36">
        <f t="shared" si="314"/>
        <v>16.999999999999687</v>
      </c>
      <c r="F414" s="8">
        <f t="shared" si="315"/>
        <v>31.500000000000494</v>
      </c>
      <c r="G414" s="8">
        <f t="shared" si="316"/>
        <v>46.000000000000824</v>
      </c>
      <c r="H414" s="12"/>
      <c r="I414" s="17">
        <f>(H$8-H414)/$H$8</f>
        <v>1</v>
      </c>
      <c r="J414" s="20" t="str">
        <f>IF(H414&gt;0,H$8-H414," ")</f>
        <v xml:space="preserve"> </v>
      </c>
      <c r="K414" s="7">
        <f>IF(H414&gt;0,H413-H414,0.01)</f>
        <v>0.01</v>
      </c>
      <c r="L414" s="7">
        <f t="shared" si="323"/>
        <v>0.01</v>
      </c>
      <c r="M414" s="21" t="str">
        <f>IF(H414&gt;0,((K408+K409+K410+K411+K412+K413+K414))," ")</f>
        <v xml:space="preserve"> </v>
      </c>
    </row>
    <row r="415" spans="1:13" x14ac:dyDescent="0.25">
      <c r="A415" s="18" t="s">
        <v>11</v>
      </c>
      <c r="B415" s="3">
        <f t="shared" si="312"/>
        <v>44663</v>
      </c>
      <c r="C415" s="32">
        <f t="shared" ref="C415:D415" si="338">C414-C$6</f>
        <v>-12.214285714285595</v>
      </c>
      <c r="D415" s="28">
        <f t="shared" si="338"/>
        <v>2.3214285714282061</v>
      </c>
      <c r="E415" s="36">
        <f t="shared" si="314"/>
        <v>16.857142857142545</v>
      </c>
      <c r="F415" s="8">
        <f t="shared" si="315"/>
        <v>31.392857142857636</v>
      </c>
      <c r="G415" s="8">
        <f t="shared" si="316"/>
        <v>45.928571428572255</v>
      </c>
      <c r="H415" s="12"/>
      <c r="I415" s="17">
        <f>(H$8-H415)/$H$8</f>
        <v>1</v>
      </c>
      <c r="J415" s="20" t="str">
        <f>IF(H415&gt;0,H$8-H415," ")</f>
        <v xml:space="preserve"> </v>
      </c>
      <c r="K415" s="7">
        <f>IF(H415&gt;0,H414-H415,0.01)</f>
        <v>0.01</v>
      </c>
      <c r="L415" s="7">
        <f t="shared" si="323"/>
        <v>0.01</v>
      </c>
      <c r="M415" s="21" t="str">
        <f>IF(H415&gt;0,((K409+K410+K411+K412+K413+K414+K415))," ")</f>
        <v xml:space="preserve"> </v>
      </c>
    </row>
    <row r="416" spans="1:13" x14ac:dyDescent="0.25">
      <c r="A416" t="s">
        <v>12</v>
      </c>
      <c r="B416" s="3">
        <f t="shared" si="312"/>
        <v>44664</v>
      </c>
      <c r="C416" s="32">
        <f t="shared" ref="C416:D416" si="339">C415-C$6</f>
        <v>-12.428571428571308</v>
      </c>
      <c r="D416" s="28">
        <f t="shared" si="339"/>
        <v>2.1428571428567778</v>
      </c>
      <c r="E416" s="36">
        <f t="shared" si="314"/>
        <v>16.714285714285403</v>
      </c>
      <c r="F416" s="8">
        <f t="shared" si="315"/>
        <v>31.285714285714779</v>
      </c>
      <c r="G416" s="8">
        <f t="shared" si="316"/>
        <v>45.857142857143685</v>
      </c>
      <c r="H416" s="12"/>
      <c r="I416" s="17">
        <f>(H$8-H416)/$H$8</f>
        <v>1</v>
      </c>
      <c r="J416" s="20" t="str">
        <f>IF(H416&gt;0,H$8-H416," ")</f>
        <v xml:space="preserve"> </v>
      </c>
      <c r="K416" s="7">
        <f>IF(H416&gt;0,H415-H416,0.01)</f>
        <v>0.01</v>
      </c>
      <c r="L416" s="7">
        <f t="shared" si="323"/>
        <v>0.01</v>
      </c>
      <c r="M416" s="21" t="str">
        <f>IF(H416&gt;0,((K410+K411+K412+K413+K414+K415+K416))," ")</f>
        <v xml:space="preserve"> </v>
      </c>
    </row>
    <row r="417" spans="1:13" x14ac:dyDescent="0.25">
      <c r="A417" t="s">
        <v>6</v>
      </c>
      <c r="B417" s="3">
        <f t="shared" si="312"/>
        <v>44665</v>
      </c>
      <c r="C417" s="32">
        <f t="shared" ref="C417:D417" si="340">C416-C$6</f>
        <v>-12.642857142857022</v>
      </c>
      <c r="D417" s="28">
        <f t="shared" si="340"/>
        <v>1.9642857142853491</v>
      </c>
      <c r="E417" s="36">
        <f t="shared" si="314"/>
        <v>16.57142857142826</v>
      </c>
      <c r="F417" s="8">
        <f t="shared" si="315"/>
        <v>31.178571428571921</v>
      </c>
      <c r="G417" s="8">
        <f t="shared" si="316"/>
        <v>45.785714285715116</v>
      </c>
      <c r="H417" s="12"/>
      <c r="I417" s="17">
        <f>(H$8-H417)/$H$8</f>
        <v>1</v>
      </c>
      <c r="J417" s="20" t="str">
        <f>IF(H417&gt;0,H$8-H417," ")</f>
        <v xml:space="preserve"> </v>
      </c>
      <c r="K417" s="7">
        <f>IF(H417&gt;0,H416-H417,0.01)</f>
        <v>0.01</v>
      </c>
      <c r="L417" s="7">
        <f t="shared" si="323"/>
        <v>0.01</v>
      </c>
      <c r="M417" s="21" t="str">
        <f>IF(H417&gt;0,((K411+K412+K413+K414+K415+K416+K417))," ")</f>
        <v xml:space="preserve"> </v>
      </c>
    </row>
    <row r="418" spans="1:13" x14ac:dyDescent="0.25">
      <c r="A418" s="18" t="s">
        <v>7</v>
      </c>
      <c r="B418" s="3">
        <f t="shared" si="312"/>
        <v>44666</v>
      </c>
      <c r="C418" s="32">
        <f t="shared" ref="C418:D418" si="341">C417-C$6</f>
        <v>-12.857142857142735</v>
      </c>
      <c r="D418" s="28">
        <f t="shared" si="341"/>
        <v>1.7857142857139205</v>
      </c>
      <c r="E418" s="36">
        <f t="shared" si="314"/>
        <v>16.428571428571118</v>
      </c>
      <c r="F418" s="8">
        <f t="shared" si="315"/>
        <v>31.071428571429063</v>
      </c>
      <c r="G418" s="8">
        <f t="shared" si="316"/>
        <v>45.714285714286547</v>
      </c>
      <c r="H418" s="12"/>
      <c r="I418" s="17">
        <f>(H$8-H418)/$H$8</f>
        <v>1</v>
      </c>
      <c r="J418" s="20" t="str">
        <f>IF(H418&gt;0,H$8-H418," ")</f>
        <v xml:space="preserve"> </v>
      </c>
      <c r="K418" s="7">
        <f>IF(H418&gt;0,H417-H418,0.01)</f>
        <v>0.01</v>
      </c>
      <c r="L418" s="7">
        <f t="shared" si="323"/>
        <v>0.01</v>
      </c>
      <c r="M418" s="21" t="str">
        <f>IF(H418&gt;0,((K412+K413+K414+K415+K416+K417+K418))," ")</f>
        <v xml:space="preserve"> </v>
      </c>
    </row>
    <row r="419" spans="1:13" x14ac:dyDescent="0.25">
      <c r="A419" t="s">
        <v>8</v>
      </c>
      <c r="B419" s="3">
        <f t="shared" si="312"/>
        <v>44667</v>
      </c>
      <c r="C419" s="32">
        <f t="shared" ref="C419:D419" si="342">C418-C$6</f>
        <v>-13.071428571428449</v>
      </c>
      <c r="D419" s="28">
        <f t="shared" si="342"/>
        <v>1.6071428571424919</v>
      </c>
      <c r="E419" s="36">
        <f t="shared" si="314"/>
        <v>16.285714285713976</v>
      </c>
      <c r="F419" s="8">
        <f t="shared" si="315"/>
        <v>30.964285714286206</v>
      </c>
      <c r="G419" s="8">
        <f t="shared" si="316"/>
        <v>45.642857142857977</v>
      </c>
      <c r="H419" s="12"/>
      <c r="I419" s="17">
        <f>(H$8-H419)/$H$8</f>
        <v>1</v>
      </c>
      <c r="J419" s="20" t="str">
        <f>IF(H419&gt;0,H$8-H419," ")</f>
        <v xml:space="preserve"> </v>
      </c>
      <c r="K419" s="7">
        <f>IF(H419&gt;0,H418-H419,0.01)</f>
        <v>0.01</v>
      </c>
      <c r="L419" s="7">
        <f t="shared" si="323"/>
        <v>0.01</v>
      </c>
      <c r="M419" s="21" t="str">
        <f>IF(H419&gt;0,((K413+K414+K415+K416+K417+K418+K419))," ")</f>
        <v xml:space="preserve"> </v>
      </c>
    </row>
    <row r="420" spans="1:13" x14ac:dyDescent="0.25">
      <c r="A420" s="18" t="s">
        <v>9</v>
      </c>
      <c r="B420" s="3">
        <f t="shared" si="312"/>
        <v>44668</v>
      </c>
      <c r="C420" s="32">
        <f t="shared" ref="C420:D420" si="343">C419-C$6</f>
        <v>-13.285714285714162</v>
      </c>
      <c r="D420" s="28">
        <f t="shared" si="343"/>
        <v>1.4285714285710633</v>
      </c>
      <c r="E420" s="36">
        <f t="shared" si="314"/>
        <v>16.142857142856833</v>
      </c>
      <c r="F420" s="8">
        <f t="shared" si="315"/>
        <v>30.857142857143348</v>
      </c>
      <c r="G420" s="8">
        <f t="shared" si="316"/>
        <v>45.571428571429408</v>
      </c>
      <c r="H420" s="12"/>
      <c r="I420" s="17">
        <f>(H$8-H420)/$H$8</f>
        <v>1</v>
      </c>
      <c r="J420" s="20" t="str">
        <f>IF(H420&gt;0,H$8-H420," ")</f>
        <v xml:space="preserve"> </v>
      </c>
      <c r="K420" s="7">
        <f>IF(H420&gt;0,H419-H420,0.01)</f>
        <v>0.01</v>
      </c>
      <c r="L420" s="7">
        <f t="shared" si="323"/>
        <v>0.01</v>
      </c>
      <c r="M420" s="21" t="str">
        <f>IF(H420&gt;0,((K414+K415+K416+K417+K418+K419+K420))," ")</f>
        <v xml:space="preserve"> </v>
      </c>
    </row>
    <row r="421" spans="1:13" x14ac:dyDescent="0.25">
      <c r="A421" t="s">
        <v>10</v>
      </c>
      <c r="B421" s="3">
        <f t="shared" si="312"/>
        <v>44669</v>
      </c>
      <c r="C421" s="32">
        <f t="shared" ref="C421:D421" si="344">C420-C$6</f>
        <v>-13.499999999999876</v>
      </c>
      <c r="D421" s="28">
        <f t="shared" si="344"/>
        <v>1.2499999999996347</v>
      </c>
      <c r="E421" s="36">
        <f t="shared" si="314"/>
        <v>15.999999999999691</v>
      </c>
      <c r="F421" s="8">
        <f t="shared" si="315"/>
        <v>30.75000000000049</v>
      </c>
      <c r="G421" s="8">
        <f t="shared" si="316"/>
        <v>45.500000000000838</v>
      </c>
      <c r="H421" s="12"/>
      <c r="I421" s="17">
        <f>(H$8-H421)/$H$8</f>
        <v>1</v>
      </c>
      <c r="J421" s="20" t="str">
        <f>IF(H421&gt;0,H$8-H421," ")</f>
        <v xml:space="preserve"> </v>
      </c>
      <c r="K421" s="7">
        <f>IF(H421&gt;0,H420-H421,0.01)</f>
        <v>0.01</v>
      </c>
      <c r="L421" s="7">
        <f t="shared" si="323"/>
        <v>0.01</v>
      </c>
      <c r="M421" s="21" t="str">
        <f>IF(H421&gt;0,((K415+K416+K417+K418+K419+K420+K421))," ")</f>
        <v xml:space="preserve"> </v>
      </c>
    </row>
    <row r="422" spans="1:13" x14ac:dyDescent="0.25">
      <c r="A422" s="18" t="s">
        <v>11</v>
      </c>
      <c r="B422" s="3">
        <f t="shared" si="312"/>
        <v>44670</v>
      </c>
      <c r="C422" s="32">
        <f t="shared" ref="C422:D423" si="345">C421-C$6</f>
        <v>-13.714285714285589</v>
      </c>
      <c r="D422" s="28">
        <f t="shared" si="345"/>
        <v>1.0714285714282061</v>
      </c>
      <c r="E422" s="36">
        <f t="shared" si="314"/>
        <v>15.857142857142549</v>
      </c>
      <c r="F422" s="8">
        <f t="shared" si="315"/>
        <v>30.642857142857633</v>
      </c>
      <c r="G422" s="8">
        <f t="shared" si="316"/>
        <v>45.428571428572269</v>
      </c>
      <c r="H422" s="12"/>
      <c r="I422" s="17">
        <f>(H$8-H422)/$H$8</f>
        <v>1</v>
      </c>
      <c r="J422" s="20" t="str">
        <f>IF(H422&gt;0,H$8-H422," ")</f>
        <v xml:space="preserve"> </v>
      </c>
      <c r="K422" s="7">
        <f>IF(H422&gt;0,H421-H422,0.01)</f>
        <v>0.01</v>
      </c>
      <c r="L422" s="7">
        <f t="shared" si="323"/>
        <v>0.01</v>
      </c>
      <c r="M422" s="21" t="str">
        <f>IF(H422&gt;0,((K416+K417+K418+K419+K420+K421+K422))," ")</f>
        <v xml:space="preserve"> </v>
      </c>
    </row>
    <row r="423" spans="1:13" x14ac:dyDescent="0.25">
      <c r="A423" t="s">
        <v>12</v>
      </c>
      <c r="B423" s="3">
        <f t="shared" si="312"/>
        <v>44671</v>
      </c>
      <c r="C423" s="32">
        <f t="shared" si="345"/>
        <v>-13.928571428571303</v>
      </c>
      <c r="D423" s="28">
        <f t="shared" si="345"/>
        <v>0.89285714285677753</v>
      </c>
      <c r="E423" s="36">
        <f t="shared" si="314"/>
        <v>15.714285714285406</v>
      </c>
      <c r="F423" s="8">
        <f t="shared" si="315"/>
        <v>30.535714285714775</v>
      </c>
      <c r="G423" s="8">
        <f t="shared" si="316"/>
        <v>45.3571428571437</v>
      </c>
      <c r="H423" s="12"/>
      <c r="I423" s="17">
        <f>(H$8-H423)/$H$8</f>
        <v>1</v>
      </c>
      <c r="J423" s="20" t="str">
        <f>IF(H423&gt;0,H$8-H423," ")</f>
        <v xml:space="preserve"> </v>
      </c>
      <c r="K423" s="7">
        <f>IF(H423&gt;0,H422-H423,0.01)</f>
        <v>0.01</v>
      </c>
      <c r="L423" s="7">
        <f t="shared" si="323"/>
        <v>0.01</v>
      </c>
      <c r="M423" s="21" t="str">
        <f>IF(H423&gt;0,((K417+K418+K419+K420+K421+K422+K423))," ")</f>
        <v xml:space="preserve"> </v>
      </c>
    </row>
    <row r="424" spans="1:13" x14ac:dyDescent="0.25">
      <c r="A424" t="s">
        <v>6</v>
      </c>
      <c r="B424" s="3">
        <f t="shared" si="312"/>
        <v>44672</v>
      </c>
      <c r="C424" s="32">
        <f t="shared" ref="C424:D424" si="346">C423-C$6</f>
        <v>-14.142857142857016</v>
      </c>
      <c r="D424" s="28">
        <f t="shared" si="346"/>
        <v>0.71428571428534893</v>
      </c>
      <c r="E424" s="36">
        <f t="shared" si="314"/>
        <v>15.571428571428264</v>
      </c>
      <c r="F424" s="8">
        <f t="shared" si="315"/>
        <v>30.428571428571917</v>
      </c>
      <c r="G424" s="8">
        <f t="shared" si="316"/>
        <v>45.28571428571513</v>
      </c>
      <c r="H424" s="12"/>
      <c r="I424" s="17">
        <f>(H$8-H424)/$H$8</f>
        <v>1</v>
      </c>
      <c r="J424" s="20" t="str">
        <f>IF(H424&gt;0,H$8-H424," ")</f>
        <v xml:space="preserve"> </v>
      </c>
      <c r="K424" s="7">
        <f>IF(H424&gt;0,H423-H424,0.01)</f>
        <v>0.01</v>
      </c>
      <c r="L424" s="7">
        <f t="shared" si="323"/>
        <v>0.01</v>
      </c>
      <c r="M424" s="21" t="str">
        <f>IF(H424&gt;0,((K418+K419+K420+K421+K422+K423+K424))," ")</f>
        <v xml:space="preserve"> </v>
      </c>
    </row>
    <row r="425" spans="1:13" x14ac:dyDescent="0.25">
      <c r="A425" s="18" t="s">
        <v>7</v>
      </c>
      <c r="B425" s="3">
        <f t="shared" si="312"/>
        <v>44673</v>
      </c>
      <c r="C425" s="32">
        <f t="shared" ref="C425:D425" si="347">C424-C$6</f>
        <v>-14.35714285714273</v>
      </c>
      <c r="D425" s="28">
        <f t="shared" si="347"/>
        <v>0.53571428571392032</v>
      </c>
      <c r="E425" s="36">
        <f t="shared" si="314"/>
        <v>15.428571428571122</v>
      </c>
      <c r="F425" s="8">
        <f t="shared" si="315"/>
        <v>30.32142857142906</v>
      </c>
      <c r="G425" s="8">
        <f t="shared" si="316"/>
        <v>45.214285714286561</v>
      </c>
      <c r="H425" s="12"/>
      <c r="I425" s="17">
        <f>(H$8-H425)/$H$8</f>
        <v>1</v>
      </c>
      <c r="J425" s="20" t="str">
        <f>IF(H425&gt;0,H$8-H425," ")</f>
        <v xml:space="preserve"> </v>
      </c>
      <c r="K425" s="7">
        <f>IF(H425&gt;0,H424-H425,0.01)</f>
        <v>0.01</v>
      </c>
      <c r="L425" s="7">
        <f t="shared" si="323"/>
        <v>0.01</v>
      </c>
      <c r="M425" s="21" t="str">
        <f>IF(H425&gt;0,((K419+K420+K421+K422+K423+K424+K425))," ")</f>
        <v xml:space="preserve"> </v>
      </c>
    </row>
  </sheetData>
  <mergeCells count="4">
    <mergeCell ref="I5:I7"/>
    <mergeCell ref="L5:L7"/>
    <mergeCell ref="M5:M7"/>
    <mergeCell ref="A1:C2"/>
  </mergeCells>
  <phoneticPr fontId="2" type="noConversion"/>
  <hyperlinks>
    <hyperlink ref="D1" r:id="rId1" xr:uid="{E3DF3C46-D87D-4FB6-9ABE-DCE009F85F2F}"/>
    <hyperlink ref="D2" r:id="rId2" xr:uid="{D9F62600-DA30-4859-9FB7-BD289B5A4E6D}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Weight Chart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 O'Byrne</dc:creator>
  <cp:lastModifiedBy>Rob O'Byrne</cp:lastModifiedBy>
  <cp:lastPrinted>2013-11-08T23:09:53Z</cp:lastPrinted>
  <dcterms:created xsi:type="dcterms:W3CDTF">2013-11-04T07:53:12Z</dcterms:created>
  <dcterms:modified xsi:type="dcterms:W3CDTF">2021-02-11T07:29:34Z</dcterms:modified>
</cp:coreProperties>
</file>